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3.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bookViews>
    <workbookView xWindow="1950" yWindow="1950" windowWidth="21600" windowHeight="12735" activeTab="1"/>
  </bookViews>
  <sheets>
    <sheet name="INSTRUCTIONS" sheetId="2" r:id="rId1"/>
    <sheet name="RiskSelfAssessment" sheetId="1" r:id="rId2"/>
    <sheet name="Revision History" sheetId="5" r:id="rId3"/>
    <sheet name="CDOTRiskAssmtQuestions" sheetId="4" state="hidden" r:id="rId4"/>
    <sheet name="CalculationofRisk" sheetId="3" state="hidden" r:id="rId5"/>
  </sheets>
  <definedNames>
    <definedName name="PreviousExperience">INSTRUCTIONS!$B$33</definedName>
    <definedName name="PreviousExperienceofSubrecipientwithfundingprogram">INSTRUCTIONS!$B$33</definedName>
    <definedName name="PreviousExperienceofSubrecipientwithmanagingfederalfunds">INSTRUCTIONS!$B$29</definedName>
    <definedName name="_xlnm.Print_Area" localSheetId="4">CalculationofRisk!$F$1:$V$83</definedName>
    <definedName name="_xlnm.Print_Area" localSheetId="3">CDOTRiskAssmtQuestions!$B$2:$H$24</definedName>
    <definedName name="_xlnm.Print_Area" localSheetId="0">INSTRUCTIONS!$B$2:$L$133</definedName>
    <definedName name="_xlnm.Print_Area" localSheetId="1">RiskSelfAssessment!$B$2:$G$52</definedName>
    <definedName name="SignificantChangesinKeyPersonnel">INSTRUCTIONS!$B$77</definedName>
    <definedName name="SignigicantChangesinKeyPersonnel">INSTRUCTIONS!$B$77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9" i="3" l="1"/>
  <c r="I69" i="3"/>
  <c r="L69" i="3" s="1"/>
  <c r="N69" i="3" s="1"/>
  <c r="I68" i="3"/>
  <c r="I67" i="3"/>
  <c r="I66" i="3"/>
  <c r="J65" i="3"/>
  <c r="I65" i="3"/>
  <c r="L65" i="3" s="1"/>
  <c r="N65" i="3" s="1"/>
  <c r="J64" i="3"/>
  <c r="I64" i="3"/>
  <c r="L64" i="3" s="1"/>
  <c r="N64" i="3" s="1"/>
  <c r="J63" i="3"/>
  <c r="I63" i="3"/>
  <c r="L63" i="3" s="1"/>
  <c r="N63" i="3" s="1"/>
  <c r="J62" i="3"/>
  <c r="I62" i="3"/>
  <c r="L62" i="3" s="1"/>
  <c r="N62" i="3" s="1"/>
  <c r="J61" i="3"/>
  <c r="I61" i="3"/>
  <c r="L61" i="3" s="1"/>
  <c r="N61" i="3" s="1"/>
  <c r="J60" i="3"/>
  <c r="I60" i="3"/>
  <c r="L60" i="3" s="1"/>
  <c r="N60" i="3" s="1"/>
  <c r="J58" i="3"/>
  <c r="I58" i="3"/>
  <c r="L58" i="3" s="1"/>
  <c r="N58" i="3" s="1"/>
  <c r="J57" i="3"/>
  <c r="I57" i="3"/>
  <c r="L57" i="3" s="1"/>
  <c r="N57" i="3" s="1"/>
  <c r="N70" i="3" s="1"/>
  <c r="U49" i="3"/>
  <c r="U71" i="3" s="1"/>
  <c r="L47" i="3"/>
  <c r="N47" i="3" s="1"/>
  <c r="J47" i="3"/>
  <c r="I47" i="3"/>
  <c r="J46" i="3"/>
  <c r="I46" i="3"/>
  <c r="L46" i="3" s="1"/>
  <c r="N46" i="3" s="1"/>
  <c r="J45" i="3"/>
  <c r="I45" i="3"/>
  <c r="L45" i="3" s="1"/>
  <c r="N45" i="3" s="1"/>
  <c r="L44" i="3"/>
  <c r="N44" i="3" s="1"/>
  <c r="J44" i="3"/>
  <c r="I44" i="3"/>
  <c r="L43" i="3"/>
  <c r="N43" i="3" s="1"/>
  <c r="J43" i="3"/>
  <c r="I43" i="3"/>
  <c r="J42" i="3"/>
  <c r="I42" i="3"/>
  <c r="L42" i="3" s="1"/>
  <c r="N42" i="3" s="1"/>
  <c r="J41" i="3"/>
  <c r="I41" i="3"/>
  <c r="L41" i="3" s="1"/>
  <c r="N41" i="3" s="1"/>
  <c r="J39" i="3"/>
  <c r="I39" i="3"/>
  <c r="L39" i="3" s="1"/>
  <c r="N39" i="3" s="1"/>
  <c r="I38" i="3"/>
  <c r="L38" i="3" s="1"/>
  <c r="N38" i="3" s="1"/>
  <c r="N40" i="3" s="1"/>
  <c r="J36" i="3"/>
  <c r="I36" i="3"/>
  <c r="L36" i="3" s="1"/>
  <c r="N36" i="3" s="1"/>
  <c r="J35" i="3"/>
  <c r="I35" i="3"/>
  <c r="L35" i="3" s="1"/>
  <c r="N35" i="3" s="1"/>
  <c r="I34" i="3"/>
  <c r="L34" i="3" s="1"/>
  <c r="N34" i="3" s="1"/>
  <c r="L33" i="3"/>
  <c r="N33" i="3" s="1"/>
  <c r="I33" i="3"/>
  <c r="L32" i="3"/>
  <c r="N32" i="3" s="1"/>
  <c r="I32" i="3"/>
  <c r="J31" i="3"/>
  <c r="I31" i="3"/>
  <c r="L31" i="3" s="1"/>
  <c r="N31" i="3" s="1"/>
  <c r="N37" i="3" s="1"/>
  <c r="N29" i="3"/>
  <c r="L28" i="3"/>
  <c r="N28" i="3" s="1"/>
  <c r="J28" i="3"/>
  <c r="I28" i="3"/>
  <c r="L27" i="3"/>
  <c r="N27" i="3" s="1"/>
  <c r="J27" i="3"/>
  <c r="I27" i="3"/>
  <c r="I26" i="3"/>
  <c r="L26" i="3" s="1"/>
  <c r="N26" i="3" s="1"/>
  <c r="N25" i="3"/>
  <c r="I24" i="3"/>
  <c r="L24" i="3" s="1"/>
  <c r="N24" i="3" s="1"/>
  <c r="N30" i="3" s="1"/>
  <c r="L22" i="3"/>
  <c r="N22" i="3" s="1"/>
  <c r="N23" i="3" s="1"/>
  <c r="I22" i="3"/>
  <c r="L17" i="3"/>
  <c r="N17" i="3" s="1"/>
  <c r="J17" i="3"/>
  <c r="I17" i="3"/>
  <c r="J16" i="3"/>
  <c r="I16" i="3"/>
  <c r="L16" i="3" s="1"/>
  <c r="N16" i="3" s="1"/>
  <c r="J15" i="3"/>
  <c r="I15" i="3"/>
  <c r="L15" i="3" s="1"/>
  <c r="N15" i="3" s="1"/>
  <c r="I13" i="3"/>
  <c r="L13" i="3" s="1"/>
  <c r="N13" i="3" s="1"/>
  <c r="L12" i="3"/>
  <c r="N12" i="3" s="1"/>
  <c r="I12" i="3"/>
  <c r="L11" i="3"/>
  <c r="N11" i="3" s="1"/>
  <c r="N14" i="3" s="1"/>
  <c r="I11" i="3"/>
  <c r="L6" i="3"/>
  <c r="H6" i="3"/>
  <c r="L3" i="3"/>
  <c r="H3" i="3"/>
  <c r="N21" i="3" l="1"/>
  <c r="N49" i="3" s="1"/>
  <c r="N71" i="3" s="1"/>
  <c r="N48" i="3"/>
</calcChain>
</file>

<file path=xl/sharedStrings.xml><?xml version="1.0" encoding="utf-8"?>
<sst xmlns="http://schemas.openxmlformats.org/spreadsheetml/2006/main" count="232" uniqueCount="182">
  <si>
    <t>Date of Review:</t>
  </si>
  <si>
    <t>Yes</t>
  </si>
  <si>
    <t>No</t>
  </si>
  <si>
    <t xml:space="preserve">N/A </t>
  </si>
  <si>
    <t>Will your accounting system provide for the recording of expenditures for each award by the budget cost categories shown in the approved budget?</t>
  </si>
  <si>
    <t>CDOT Reviewer(s):</t>
  </si>
  <si>
    <t>a) Requests for Reimbursements</t>
  </si>
  <si>
    <t>Formula fields</t>
  </si>
  <si>
    <t>b) Amendments/revisions/change orders/minor contract revisions/etc.</t>
  </si>
  <si>
    <t>Has the entity provided adequate supporting documentation for reimbursement requests and reporting requirements?</t>
  </si>
  <si>
    <t>Has the entity submitted realistic project schedules on past projects and worked diligently to meet the schedule?</t>
  </si>
  <si>
    <t>Definitions</t>
  </si>
  <si>
    <t>GAAP: Generally Accepted Accounting Principles</t>
  </si>
  <si>
    <t>GAAS:  Generally Accepted Auditing Standards</t>
  </si>
  <si>
    <t>GAGAS:  Generally Accepted Government Auditing Standards</t>
  </si>
  <si>
    <t>OMB:  Office of Management and Budget</t>
  </si>
  <si>
    <r>
      <rPr>
        <b/>
        <i/>
        <u/>
        <sz val="10"/>
        <color theme="1"/>
        <rFont val="Calibri"/>
        <family val="2"/>
        <scheme val="minor"/>
      </rPr>
      <t>Previous Experience of Staff with Funding Program</t>
    </r>
    <r>
      <rPr>
        <sz val="10"/>
        <color theme="1"/>
        <rFont val="Calibri"/>
        <family val="2"/>
        <scheme val="minor"/>
      </rPr>
      <t xml:space="preserve">  A subrecipient with staff that has little experience in managing a particular funding program has a higher risk of error than an entity with staff experienced with the funding program. </t>
    </r>
  </si>
  <si>
    <t xml:space="preserve">Reasonableness, allowability, allocability </t>
  </si>
  <si>
    <r>
      <rPr>
        <b/>
        <i/>
        <u/>
        <sz val="10"/>
        <color theme="1"/>
        <rFont val="Calibri"/>
        <family val="2"/>
        <scheme val="minor"/>
      </rPr>
      <t xml:space="preserve">Local Match </t>
    </r>
    <r>
      <rPr>
        <sz val="10"/>
        <color theme="1"/>
        <rFont val="Calibri"/>
        <family val="2"/>
        <scheme val="minor"/>
      </rPr>
      <t>Difficulty in meeting local match requirements can affect project delivery and is indicative of higher risk.</t>
    </r>
  </si>
  <si>
    <r>
      <t xml:space="preserve">MONITORING/AUDIT ASSESSMENT  </t>
    </r>
    <r>
      <rPr>
        <sz val="14"/>
        <color theme="1"/>
        <rFont val="Calibri"/>
        <family val="2"/>
        <scheme val="minor"/>
      </rPr>
      <t/>
    </r>
  </si>
  <si>
    <t>&gt;10%</t>
  </si>
  <si>
    <t>&lt;10%</t>
  </si>
  <si>
    <t>Weighted Value</t>
  </si>
  <si>
    <t>Weight of Question</t>
  </si>
  <si>
    <t>Question Number</t>
  </si>
  <si>
    <t>Column (E+F)</t>
  </si>
  <si>
    <t>Column (G)</t>
  </si>
  <si>
    <t>CDOT Added Risk</t>
  </si>
  <si>
    <t>3a</t>
  </si>
  <si>
    <t>3b</t>
  </si>
  <si>
    <t>Total Self-Assessed Risk</t>
  </si>
  <si>
    <t>Low Risk</t>
  </si>
  <si>
    <t>Medium Risk</t>
  </si>
  <si>
    <t>High Risk</t>
  </si>
  <si>
    <r>
      <rPr>
        <u/>
        <sz val="8"/>
        <color theme="1" tint="0.14999847407452621"/>
        <rFont val="Calibri"/>
        <family val="2"/>
        <scheme val="minor"/>
      </rPr>
      <t xml:space="preserve">&gt; </t>
    </r>
    <r>
      <rPr>
        <sz val="8"/>
        <color theme="1" tint="0.14999847407452621"/>
        <rFont val="Calibri"/>
        <family val="2"/>
        <scheme val="minor"/>
      </rPr>
      <t>6</t>
    </r>
  </si>
  <si>
    <t>&lt; 2</t>
  </si>
  <si>
    <r>
      <t>Timesheet Maintenance</t>
    </r>
    <r>
      <rPr>
        <sz val="10"/>
        <color theme="1"/>
        <rFont val="Calibri"/>
        <family val="2"/>
        <scheme val="minor"/>
      </rPr>
      <t xml:space="preserve"> </t>
    </r>
    <r>
      <rPr>
        <sz val="10"/>
        <color theme="1"/>
        <rFont val="Calibri"/>
        <family val="2"/>
      </rPr>
      <t>§</t>
    </r>
    <r>
      <rPr>
        <sz val="10"/>
        <color theme="1"/>
        <rFont val="Calibri"/>
        <family val="2"/>
        <scheme val="minor"/>
      </rPr>
      <t>200.430 of the Supercircular requires salaries and wages to be based on records that accurately reflect the work performed.  These records must reasonably reflect the total activity for which the employee is compensated by the non-Federal entity, not exceeding 100% of compensated activities.</t>
    </r>
  </si>
  <si>
    <r>
      <t xml:space="preserve">Written Procurement Policies </t>
    </r>
    <r>
      <rPr>
        <sz val="10"/>
        <color theme="1"/>
        <rFont val="Calibri"/>
        <family val="2"/>
        <scheme val="minor"/>
      </rPr>
      <t>The procedures and laws a local entity must follow in obtaining professional consultant services are lengthy and complex.  A local entity who has written procedures approved by the entity's governing board for staff or who certify that all laws will be followed is at less risk of non-compliance.</t>
    </r>
  </si>
  <si>
    <t>Does your staff assigned to the program have at least three full years of experience with this federal program?</t>
  </si>
  <si>
    <r>
      <t>Has your entity returned lapsed* funds?  *</t>
    </r>
    <r>
      <rPr>
        <i/>
        <sz val="10"/>
        <color theme="1" tint="0.14999847407452621"/>
        <rFont val="Calibri"/>
        <family val="2"/>
        <scheme val="minor"/>
      </rPr>
      <t xml:space="preserve">Funds "lapse" when they are no longer available for obligation.  </t>
    </r>
  </si>
  <si>
    <t>c) Contract deliverables</t>
  </si>
  <si>
    <t>3c</t>
  </si>
  <si>
    <t>Has the entity's quality of work been acceptable on prior projects?</t>
  </si>
  <si>
    <r>
      <t xml:space="preserve">Is this funding program new for your entity (managed for less than three years)? </t>
    </r>
    <r>
      <rPr>
        <i/>
        <sz val="10"/>
        <color theme="1" tint="0.14999847407452621"/>
        <rFont val="Calibri"/>
        <family val="2"/>
        <scheme val="minor"/>
      </rPr>
      <t>Examples of funding programs include CMAQ, TAP, STP-M, etc.</t>
    </r>
  </si>
  <si>
    <t xml:space="preserve">a) Does your entity have an indirect cost rate that is approved and current? </t>
  </si>
  <si>
    <t xml:space="preserve">How many total FTE perform accounting functions within your organization? </t>
  </si>
  <si>
    <r>
      <t>EXPERIENCE ASSESSMENT</t>
    </r>
    <r>
      <rPr>
        <sz val="14"/>
        <color theme="1"/>
        <rFont val="Calibri"/>
        <family val="2"/>
        <scheme val="minor"/>
      </rPr>
      <t/>
    </r>
  </si>
  <si>
    <r>
      <t>FINANCIAL ASSESSMENT</t>
    </r>
    <r>
      <rPr>
        <sz val="12"/>
        <color theme="1" tint="0.14999847407452621"/>
        <rFont val="Calibri"/>
        <family val="2"/>
        <scheme val="minor"/>
      </rPr>
      <t xml:space="preserve"> </t>
    </r>
  </si>
  <si>
    <r>
      <t>INTERNAL CONTROLS ASSESSMENT</t>
    </r>
    <r>
      <rPr>
        <i/>
        <sz val="12"/>
        <color theme="1" tint="0.14999847407452621"/>
        <rFont val="Calibri"/>
        <family val="2"/>
        <scheme val="minor"/>
      </rPr>
      <t xml:space="preserve"> </t>
    </r>
  </si>
  <si>
    <r>
      <t>OPERATION ASSESSMENT</t>
    </r>
    <r>
      <rPr>
        <sz val="12"/>
        <color theme="1" tint="0.14999847407452621"/>
        <rFont val="Calibri"/>
        <family val="2"/>
        <scheme val="minor"/>
      </rPr>
      <t xml:space="preserve"> </t>
    </r>
  </si>
  <si>
    <r>
      <t>MONITORING/AUDIT ASSESSMENT</t>
    </r>
    <r>
      <rPr>
        <sz val="14"/>
        <color theme="1"/>
        <rFont val="Calibri"/>
        <family val="2"/>
        <scheme val="minor"/>
      </rPr>
      <t/>
    </r>
  </si>
  <si>
    <r>
      <t>IMPACT ASSESSMENT</t>
    </r>
    <r>
      <rPr>
        <sz val="12"/>
        <color theme="1" tint="0.14999847407452621"/>
        <rFont val="Calibri"/>
        <family val="2"/>
        <scheme val="minor"/>
      </rPr>
      <t xml:space="preserve"> </t>
    </r>
  </si>
  <si>
    <t>Does your accounting system identify the receipts and expenditures of program funds separately for each award?</t>
  </si>
  <si>
    <t>Total Risk</t>
  </si>
  <si>
    <t>Experience Assessment Subtotal</t>
  </si>
  <si>
    <t>Monitoring/Audit Assessment Subtotal</t>
  </si>
  <si>
    <t>Operation Assessment Subtotal</t>
  </si>
  <si>
    <t>Financial Assessment Subtotal</t>
  </si>
  <si>
    <t>Internal Control Assessment Subtotal</t>
  </si>
  <si>
    <t>Program Management Assessment Subtotal</t>
  </si>
  <si>
    <t>Risk Range</t>
  </si>
  <si>
    <t>to</t>
  </si>
  <si>
    <t>In the past, has the entity been untimely in or have there been issues with the submission of:</t>
  </si>
  <si>
    <t>Question</t>
  </si>
  <si>
    <t xml:space="preserve">Tabulation of Risk from Subrecipient Self Assessment </t>
  </si>
  <si>
    <t>IMPACT ASSESSMENT</t>
  </si>
  <si>
    <t>INTERNAL CONTROLS ASSESSMENT</t>
  </si>
  <si>
    <r>
      <t>OPERATION ASSESSMENT</t>
    </r>
    <r>
      <rPr>
        <sz val="14"/>
        <color theme="1"/>
        <rFont val="Calibri"/>
        <family val="2"/>
        <scheme val="minor"/>
      </rPr>
      <t/>
    </r>
  </si>
  <si>
    <r>
      <t xml:space="preserve">FINANCIAL ASSESSMENT  </t>
    </r>
    <r>
      <rPr>
        <sz val="14"/>
        <color theme="1"/>
        <rFont val="Calibri"/>
        <family val="2"/>
        <scheme val="minor"/>
      </rPr>
      <t/>
    </r>
  </si>
  <si>
    <t>Impact Assessment Subtotal</t>
  </si>
  <si>
    <t>1 to 2</t>
  </si>
  <si>
    <r>
      <rPr>
        <i/>
        <u/>
        <sz val="8"/>
        <color theme="1" tint="0.14999847407452621"/>
        <rFont val="Calibri"/>
        <family val="2"/>
        <scheme val="minor"/>
      </rPr>
      <t>&gt;</t>
    </r>
    <r>
      <rPr>
        <i/>
        <sz val="8"/>
        <color theme="1" tint="0.14999847407452621"/>
        <rFont val="Calibri"/>
        <family val="2"/>
        <scheme val="minor"/>
      </rPr>
      <t xml:space="preserve"> 3</t>
    </r>
  </si>
  <si>
    <t xml:space="preserve">Total CDOT Assessed Risk </t>
  </si>
  <si>
    <t>Tabulation of Risk from CDOT Questions - Not for inclusion in Self Assessment Questionnaire</t>
  </si>
  <si>
    <t>8a</t>
  </si>
  <si>
    <t>8b</t>
  </si>
  <si>
    <t>8c</t>
  </si>
  <si>
    <t>5a</t>
  </si>
  <si>
    <t>5b</t>
  </si>
  <si>
    <r>
      <rPr>
        <sz val="10"/>
        <rFont val="Calibri"/>
        <family val="2"/>
        <scheme val="minor"/>
      </rPr>
      <t xml:space="preserve">b) </t>
    </r>
    <r>
      <rPr>
        <i/>
        <sz val="10"/>
        <rFont val="Calibri"/>
        <family val="2"/>
        <scheme val="minor"/>
      </rPr>
      <t>If yes, were there any CDOT findings or issues?</t>
    </r>
  </si>
  <si>
    <t>a) Was the Agency non-exempt from single audit requirements  (previously known as A133 audits) for the most recent fiscal year?</t>
  </si>
  <si>
    <t>2 to 3</t>
  </si>
  <si>
    <t>&gt;4</t>
  </si>
  <si>
    <t>Min to Max</t>
  </si>
  <si>
    <t>Grand Total Risk Score                                               (Self-Assessed Risk + CDOT Assessed Risk)</t>
  </si>
  <si>
    <t>b) What were the number and extent of issues in prior review?</t>
  </si>
  <si>
    <t>Has your entity had difficulty meeting local match requirements in the last three years?</t>
  </si>
  <si>
    <t>2 to 5</t>
  </si>
  <si>
    <r>
      <rPr>
        <b/>
        <i/>
        <u/>
        <sz val="10"/>
        <color theme="1"/>
        <rFont val="Calibri"/>
        <family val="2"/>
        <scheme val="minor"/>
      </rPr>
      <t>Total Federal Funds</t>
    </r>
    <r>
      <rPr>
        <sz val="10"/>
        <color theme="1"/>
        <rFont val="Calibri"/>
        <family val="2"/>
        <scheme val="minor"/>
      </rPr>
      <t xml:space="preserve"> This information is important in deciding how much federal funding makes up the total funding sources for the entity. If an entity manages a small amount, the risk is higher that they will be unfamiliar with the fiscal requirements of accounting for the funds. "Total Federal Funds" includes funds for projects in which your entity administers/performs the work (i.e. construction projects), but not for funds that you pass-through to other entities. </t>
    </r>
  </si>
  <si>
    <t>22a</t>
  </si>
  <si>
    <t>22b</t>
  </si>
  <si>
    <t>22c</t>
  </si>
  <si>
    <t>22d</t>
  </si>
  <si>
    <t>22e</t>
  </si>
  <si>
    <t>7a</t>
  </si>
  <si>
    <t>7b</t>
  </si>
  <si>
    <t>Is your entity new to operating or managing federal funds (has not done so within the past three years)?</t>
  </si>
  <si>
    <t>Is this grant/award 10% or more of your entity's overall funding?</t>
  </si>
  <si>
    <t>SUBRECIPIENT RISK ASSESSMENT ("CDOT" Questions)</t>
  </si>
  <si>
    <r>
      <t xml:space="preserve">For this award, has your entity disclosed to CDOT, in writing, violations of Federal criminal law involving fraud, bribery, or gratuity violations potentially affecting the award?  </t>
    </r>
    <r>
      <rPr>
        <i/>
        <sz val="10"/>
        <color theme="1" tint="0.14999847407452621"/>
        <rFont val="Calibri"/>
        <family val="2"/>
        <scheme val="minor"/>
      </rPr>
      <t xml:space="preserve">Response options:
</t>
    </r>
    <r>
      <rPr>
        <b/>
        <i/>
        <sz val="10"/>
        <color theme="1" tint="0.14999847407452621"/>
        <rFont val="Calibri"/>
        <family val="2"/>
        <scheme val="minor"/>
      </rPr>
      <t>YES</t>
    </r>
    <r>
      <rPr>
        <i/>
        <sz val="10"/>
        <color theme="1" tint="0.14999847407452621"/>
        <rFont val="Calibri"/>
        <family val="2"/>
        <scheme val="minor"/>
      </rPr>
      <t xml:space="preserve"> = Check if have one or more violation(s) and have either disclosed previously to CDOT or as part of this form. In the comment section, list all violations with names of supporting documentation and submit with this form.
</t>
    </r>
    <r>
      <rPr>
        <b/>
        <i/>
        <sz val="10"/>
        <color theme="1" tint="0.14999847407452621"/>
        <rFont val="Calibri"/>
        <family val="2"/>
        <scheme val="minor"/>
      </rPr>
      <t>NO</t>
    </r>
    <r>
      <rPr>
        <i/>
        <sz val="10"/>
        <color theme="1" tint="0.14999847407452621"/>
        <rFont val="Calibri"/>
        <family val="2"/>
        <scheme val="minor"/>
      </rPr>
      <t xml:space="preserve"> = Check if have one or more violation(s) and have not disclosed previously or will not disclose as part of this form. Explain in the comment section.
</t>
    </r>
    <r>
      <rPr>
        <b/>
        <i/>
        <sz val="10"/>
        <color theme="1" tint="0.14999847407452621"/>
        <rFont val="Calibri"/>
        <family val="2"/>
        <scheme val="minor"/>
      </rPr>
      <t xml:space="preserve">N/A </t>
    </r>
    <r>
      <rPr>
        <i/>
        <sz val="10"/>
        <color theme="1" tint="0.14999847407452621"/>
        <rFont val="Calibri"/>
        <family val="2"/>
        <scheme val="minor"/>
      </rPr>
      <t>= Check if have no violations.</t>
    </r>
  </si>
  <si>
    <r>
      <t>Does your agency have a review process for all expenditures that will ensure that all costs are reasonable, allowable and allocated correctly to each funding source?</t>
    </r>
    <r>
      <rPr>
        <i/>
        <sz val="10"/>
        <color theme="1" tint="0.14999847407452621"/>
        <rFont val="Calibri"/>
        <family val="2"/>
        <scheme val="minor"/>
      </rPr>
      <t xml:space="preserve"> If Yes, in the comment section, please explain your current process for reviewing costs.</t>
    </r>
  </si>
  <si>
    <r>
      <t xml:space="preserve">Has your entity had an on-site project or grant review from an external entity </t>
    </r>
    <r>
      <rPr>
        <i/>
        <sz val="10"/>
        <color theme="1" tint="0.14999847407452621"/>
        <rFont val="Calibri"/>
        <family val="2"/>
        <scheme val="minor"/>
      </rPr>
      <t>(e.g., CDOT, FHWA)</t>
    </r>
    <r>
      <rPr>
        <sz val="10"/>
        <color theme="1" tint="0.14999847407452621"/>
        <rFont val="Calibri"/>
        <family val="2"/>
        <scheme val="minor"/>
      </rPr>
      <t xml:space="preserve"> within the last three years?</t>
    </r>
  </si>
  <si>
    <t>What is the total federal funding your entity has been awarded for the last federal fiscal year, and what is your entity's fiscal year end?</t>
  </si>
  <si>
    <r>
      <t xml:space="preserve">Has your entity had any significant changes in key personnel or accounting system(s) in the last year? </t>
    </r>
    <r>
      <rPr>
        <i/>
        <sz val="10"/>
        <color theme="1" tint="0.14999847407452621"/>
        <rFont val="Calibri"/>
        <family val="2"/>
        <scheme val="minor"/>
      </rPr>
      <t>(e.g., Controller, Exec Director, Program Mgr, Accounting Mgr, etc.)</t>
    </r>
    <r>
      <rPr>
        <sz val="10"/>
        <color theme="1" tint="0.14999847407452621"/>
        <rFont val="Calibri"/>
        <family val="2"/>
        <scheme val="minor"/>
      </rPr>
      <t xml:space="preserve"> </t>
    </r>
    <r>
      <rPr>
        <i/>
        <sz val="10"/>
        <color theme="1" tint="0.14999847407452621"/>
        <rFont val="Calibri"/>
        <family val="2"/>
        <scheme val="minor"/>
      </rPr>
      <t xml:space="preserve"> If Yes, in the comment section, please identify the accounting system(s), and / or list personnel positions and identify any that are vacant.</t>
    </r>
  </si>
  <si>
    <t>PROGRAM MANAGEMENT ASSESSMENT</t>
  </si>
  <si>
    <r>
      <t xml:space="preserve">c) Does your entity have a written process or a certification statement approved by your governing board assuring a contractor's work will be completed in conformance with approved plans and specifications? </t>
    </r>
    <r>
      <rPr>
        <i/>
        <sz val="10"/>
        <color theme="1" tint="0.14999847407452621"/>
        <rFont val="Calibri"/>
        <family val="2"/>
        <scheme val="minor"/>
      </rPr>
      <t>If Yes, please submit with this form.</t>
    </r>
  </si>
  <si>
    <r>
      <t xml:space="preserve">d) Does your entity have a written policy or certification statement approved by your governing board assuring that materials installed on the projects are sampled and tested per approved processes. </t>
    </r>
    <r>
      <rPr>
        <i/>
        <sz val="10"/>
        <color theme="1" tint="0.14999847407452621"/>
        <rFont val="Calibri"/>
        <family val="2"/>
        <scheme val="minor"/>
      </rPr>
      <t>If Yes, please submit with this form.</t>
    </r>
  </si>
  <si>
    <t>Using the Assessment</t>
  </si>
  <si>
    <t>c) If there were CDOT findings or issues, contact the Internal Audit division for number and nature of findings.</t>
  </si>
  <si>
    <r>
      <t xml:space="preserve">Have any other entities </t>
    </r>
    <r>
      <rPr>
        <i/>
        <sz val="10"/>
        <color theme="1"/>
        <rFont val="Calibri"/>
        <family val="2"/>
        <scheme val="minor"/>
      </rPr>
      <t xml:space="preserve">(e.g., program offices, auditors, staff employed by the entity, etc.) </t>
    </r>
    <r>
      <rPr>
        <sz val="10"/>
        <color theme="1"/>
        <rFont val="Calibri"/>
        <family val="2"/>
        <scheme val="minor"/>
      </rPr>
      <t>alerted us of potential risk areas?</t>
    </r>
  </si>
  <si>
    <r>
      <t>Number of projects identified as federally inactive or languishing within the last 3 years?</t>
    </r>
    <r>
      <rPr>
        <i/>
        <sz val="10"/>
        <rFont val="Calibri"/>
        <family val="2"/>
        <scheme val="minor"/>
      </rPr>
      <t xml:space="preserve"> (Contact the Local Agency Area Engineer in Project Development for more information)
Definitions:
  Inactive = A Federal term, meaning no federal reimbursements have been made to the project in the past 12 months.
  Languishing = A CDOT term, when a) a design project has no expenditures 6 months after authorization, or b) a construction project has spent 50% or less, 12 months after authorization.
</t>
    </r>
  </si>
  <si>
    <t>&gt; 1</t>
  </si>
  <si>
    <r>
      <rPr>
        <i/>
        <u/>
        <sz val="8"/>
        <color theme="2" tint="-0.749992370372631"/>
        <rFont val="Calibri"/>
        <family val="2"/>
        <scheme val="minor"/>
      </rPr>
      <t>&lt;</t>
    </r>
    <r>
      <rPr>
        <i/>
        <sz val="8"/>
        <color theme="2" tint="-0.749992370372631"/>
        <rFont val="Calibri"/>
        <family val="2"/>
        <scheme val="minor"/>
      </rPr>
      <t xml:space="preserve"> 1</t>
    </r>
  </si>
  <si>
    <r>
      <rPr>
        <b/>
        <i/>
        <u/>
        <sz val="10"/>
        <color theme="1"/>
        <rFont val="Calibri"/>
        <family val="2"/>
        <scheme val="minor"/>
      </rPr>
      <t>Previous Experience of Subrecipient with managing federal funds</t>
    </r>
    <r>
      <rPr>
        <sz val="10"/>
        <color theme="1"/>
        <rFont val="Calibri"/>
        <family val="2"/>
        <scheme val="minor"/>
      </rPr>
      <t xml:space="preserve"> A subrecipient that has experience in managing federal funds has a lower risk of error (or non-compliance with federal requirements) than a subrecipcient with little to no experience. </t>
    </r>
  </si>
  <si>
    <r>
      <rPr>
        <b/>
        <i/>
        <u/>
        <sz val="10"/>
        <color theme="1"/>
        <rFont val="Calibri"/>
        <family val="2"/>
        <scheme val="minor"/>
      </rPr>
      <t>Previous Experience of Subrecipient with funding program</t>
    </r>
    <r>
      <rPr>
        <sz val="10"/>
        <color theme="1"/>
        <rFont val="Calibri"/>
        <family val="2"/>
        <scheme val="minor"/>
      </rPr>
      <t xml:space="preserve"> A subrecipient experienced in managing a particular federal funding program will have a lower risk of non-compliance than a subrecipient who is familiar with the funding program. Each funding program has specific guidance and regulations.</t>
    </r>
  </si>
  <si>
    <r>
      <t>Recording of Expenditures by Budget Cost Categories</t>
    </r>
    <r>
      <rPr>
        <sz val="10"/>
        <color theme="1"/>
        <rFont val="Calibri"/>
        <family val="2"/>
        <scheme val="minor"/>
      </rPr>
      <t xml:space="preserve"> Subrecipients with accounting systems that can track costs by award AND by the different types of costs allowed in the award </t>
    </r>
    <r>
      <rPr>
        <i/>
        <sz val="10"/>
        <color theme="1"/>
        <rFont val="Calibri"/>
        <family val="2"/>
        <scheme val="minor"/>
      </rPr>
      <t>(i.e. labor, sub-consultant/contractor, and materials)</t>
    </r>
    <r>
      <rPr>
        <sz val="10"/>
        <color theme="1"/>
        <rFont val="Calibri"/>
        <family val="2"/>
        <scheme val="minor"/>
      </rPr>
      <t>reduce the risk that costs are not allocable (see below).</t>
    </r>
  </si>
  <si>
    <r>
      <rPr>
        <b/>
        <i/>
        <sz val="10"/>
        <color theme="1"/>
        <rFont val="Calibri"/>
        <family val="2"/>
        <scheme val="minor"/>
      </rPr>
      <t>Allowability</t>
    </r>
    <r>
      <rPr>
        <sz val="10"/>
        <color theme="1"/>
        <rFont val="Calibri"/>
        <family val="2"/>
        <scheme val="minor"/>
      </rPr>
      <t xml:space="preserve"> -  Expenses charged to a grant must meet the following allowability criteria:  
  a) The costs must be reasonable. 
  b) The costs must be given consistent treatment through application of those generally accepted accounting principles appropriate to the circumstances. 
  c) The costs must conform to any limitations or exclusions set forth in the grant agreement or in the Federal Cost Principles. </t>
    </r>
  </si>
  <si>
    <r>
      <rPr>
        <b/>
        <i/>
        <sz val="10"/>
        <color theme="1"/>
        <rFont val="Calibri"/>
        <family val="2"/>
        <scheme val="minor"/>
      </rPr>
      <t>Allocability</t>
    </r>
    <r>
      <rPr>
        <sz val="10"/>
        <color theme="1"/>
        <rFont val="Calibri"/>
        <family val="2"/>
        <scheme val="minor"/>
      </rPr>
      <t xml:space="preserve"> - Once allowability criteria have been met, the cost must be evaluated against the criterion of allocability. That is, the cost has been incurred solely to support or advance the work of a specific grant award. It also means the process of assigning a cost, or a group of costs, to one or more cost objectives, is in reasonable and realistic proportion to the benefit provided or other equitable relationship. A cost objective may be a major function of the agency, a particular service or project, a sponsored agreement, or indirect Cost activity. The process may entail assigning a cost(s) directly to a final cost objective or through one or more intermediate cost objectives. </t>
    </r>
  </si>
  <si>
    <r>
      <rPr>
        <b/>
        <i/>
        <sz val="10"/>
        <color theme="1"/>
        <rFont val="Calibri"/>
        <family val="2"/>
        <scheme val="minor"/>
      </rPr>
      <t>Reasonableness</t>
    </r>
    <r>
      <rPr>
        <sz val="10"/>
        <color theme="1"/>
        <rFont val="Calibri"/>
        <family val="2"/>
        <scheme val="minor"/>
      </rPr>
      <t xml:space="preserve"> - The cost must be able to withstand public scrutiny. </t>
    </r>
    <r>
      <rPr>
        <i/>
        <sz val="10"/>
        <color theme="1"/>
        <rFont val="Calibri"/>
        <family val="2"/>
        <scheme val="minor"/>
      </rPr>
      <t>(i.e., objective individuals not affiliated with the institution would agree that a cost is appropriate on a grant award or as a component in its indirect cost proposal)</t>
    </r>
  </si>
  <si>
    <r>
      <rPr>
        <b/>
        <i/>
        <u/>
        <sz val="10"/>
        <color theme="1"/>
        <rFont val="Calibri"/>
        <family val="2"/>
        <scheme val="minor"/>
      </rPr>
      <t>Number of FTEs</t>
    </r>
    <r>
      <rPr>
        <sz val="10"/>
        <color theme="1"/>
        <rFont val="Calibri"/>
        <family val="2"/>
        <scheme val="minor"/>
      </rPr>
      <t xml:space="preserve"> This is associated with the the number (#) of individual grants and amount of funding the entity receives. If the entity only has a small # of grants, then a small # of FTE would generally suffice. However, if the entity has a large # of grants, but only a small # of accounting FTE, then there is a higher risk that the funds may not be accounted for correctly. </t>
    </r>
  </si>
  <si>
    <r>
      <rPr>
        <b/>
        <i/>
        <u/>
        <sz val="10"/>
        <color theme="1"/>
        <rFont val="Calibri"/>
        <family val="2"/>
        <scheme val="minor"/>
      </rPr>
      <t>Violations of Federal Criminal Law</t>
    </r>
    <r>
      <rPr>
        <sz val="10"/>
        <color theme="1"/>
        <rFont val="Calibri"/>
        <family val="2"/>
        <scheme val="minor"/>
      </rPr>
      <t xml:space="preserve"> A subrecipient with many violations of criminal law affecting the federal award, demonstrates a disregard for rules and requirements and is at an increased risk of non-compliance than a subrecipient with no or few violations. See 2 CFR §200.113.</t>
    </r>
  </si>
  <si>
    <t>Name of Entity (Subrecipient):</t>
  </si>
  <si>
    <t>Name of Project / Program:</t>
  </si>
  <si>
    <r>
      <t>Comments -</t>
    </r>
    <r>
      <rPr>
        <i/>
        <sz val="11"/>
        <color theme="1" tint="0.14999847407452621"/>
        <rFont val="Calibri"/>
        <family val="2"/>
        <scheme val="minor"/>
      </rPr>
      <t>As needed, include the question number and provide comments related to the above questions.  Insert additional rows as needed.</t>
    </r>
  </si>
  <si>
    <t>Name of CDOT Staff Completing Assessment:</t>
  </si>
  <si>
    <t>Date Completed:</t>
  </si>
  <si>
    <t>By checking this box, the Executive Director, VP or Chief Financial Officer of this entity certifies that all information provided on Subrecipient Self Assessment is true and correct.</t>
  </si>
  <si>
    <t>Estimated Award Period:</t>
  </si>
  <si>
    <t xml:space="preserve">a) Were there non-compliance issues in this prior review? </t>
  </si>
  <si>
    <r>
      <t>Does your entity have a time and effort reporting system in place to account for 100% of all employees' time, that can provide a breakdown of the actual time spent on each funded project?</t>
    </r>
    <r>
      <rPr>
        <i/>
        <sz val="10"/>
        <color theme="1" tint="0.14999847407452621"/>
        <rFont val="Calibri"/>
        <family val="2"/>
        <scheme val="minor"/>
      </rPr>
      <t xml:space="preserve"> If No, in the comment section please explain how you intend to document 100% of hours worked by employees and breakdown of time spent on each funding project.</t>
    </r>
  </si>
  <si>
    <t>b) If Yes, who approved the rate, and what date was it approved?</t>
  </si>
  <si>
    <r>
      <t xml:space="preserve">For this upcoming federal award or in the immediate future, does your entity have any potential conflicts of interest* in accordance with applicable Federal awarding agency policy?  </t>
    </r>
    <r>
      <rPr>
        <i/>
        <sz val="10"/>
        <color theme="1" tint="0.14999847407452621"/>
        <rFont val="Calibri"/>
        <family val="2"/>
        <scheme val="minor"/>
      </rPr>
      <t>If Yes, please disclose these conflicts in writing, along with supporting information, and submit with this form.  (</t>
    </r>
    <r>
      <rPr>
        <i/>
        <sz val="9"/>
        <color theme="1" tint="0.14999847407452621"/>
        <rFont val="Calibri"/>
        <family val="2"/>
        <scheme val="minor"/>
      </rPr>
      <t>*Any practices, activities or relationships that reasonably appear to be in conflict with the full performance of the Subrecipient's obligations to the State.)</t>
    </r>
  </si>
  <si>
    <r>
      <t xml:space="preserve">Does your entity have written procurement policies or certification statement for consultant selection approved by your governing board in compliance with 23 CFR 172*? </t>
    </r>
    <r>
      <rPr>
        <i/>
        <sz val="10"/>
        <color theme="1" tint="0.14999847407452621"/>
        <rFont val="Calibri"/>
        <family val="2"/>
        <scheme val="minor"/>
      </rPr>
      <t xml:space="preserve"> If Yes, please submit with this form. (</t>
    </r>
    <r>
      <rPr>
        <i/>
        <sz val="9"/>
        <color theme="1" tint="0.14999847407452621"/>
        <rFont val="Calibri"/>
        <family val="2"/>
        <scheme val="minor"/>
      </rPr>
      <t xml:space="preserve">*The Brooks Act requires agencies to promote open competition by advertising, ranking, selecting, and negotiating contracts based on demonstrated competence and qualifications, at a fair and reasonable price.) </t>
    </r>
  </si>
  <si>
    <t>a) Is your staff familiar with the relevant CDOT manuals and federal program requirements?</t>
  </si>
  <si>
    <r>
      <t xml:space="preserve">The answers provided on this self-assessment questionnaire assist in the determination of a subrecipient's risk of noncompliance with State and Federal statutes, regulations and the terms and conditions of the subaward in compliance wtih 2 CFR §200.331 (b).  Some questions require a simple yes, no, or N/A answer.  However, additional information may be provided in the comments sections and should be included if the answer demonstrates that the subrecipient has internal controls in one area, but not throughout the process.  For example:  The subrecipient may describe a good process for determining allowablility and reasonableness, but not fully explain how the cost is allocated across funding sources.  Additional explanation for each question is provided below.
</t>
    </r>
    <r>
      <rPr>
        <i/>
        <sz val="10"/>
        <color theme="1"/>
        <rFont val="Calibri"/>
        <family val="2"/>
        <scheme val="minor"/>
      </rPr>
      <t>Assessment Reviewers</t>
    </r>
    <r>
      <rPr>
        <sz val="10"/>
        <color theme="1"/>
        <rFont val="Calibri"/>
        <family val="2"/>
        <scheme val="minor"/>
      </rPr>
      <t xml:space="preserve">: If a question is not answered or the answer does not address the question asked, then select the appropriate column to calculate the highest risk rating for that category.  If you receive an answer that does not fit into one of the drop down choices, please contact the Internal Audit Division to discuss.  ALL questions should be answered. </t>
    </r>
  </si>
  <si>
    <r>
      <rPr>
        <b/>
        <i/>
        <u/>
        <sz val="10"/>
        <color theme="1"/>
        <rFont val="Calibri"/>
        <family val="2"/>
        <scheme val="minor"/>
      </rPr>
      <t>Recent Review</t>
    </r>
    <r>
      <rPr>
        <sz val="10"/>
        <color theme="1"/>
        <rFont val="Calibri"/>
        <family val="2"/>
        <scheme val="minor"/>
      </rPr>
      <t xml:space="preserve"> A subrecipient who has not had a recent financial or program review is a higher risk since CDOT is not familiar with or had an opportunity to review their processes or if they comply with guidance and regulations. </t>
    </r>
  </si>
  <si>
    <r>
      <t xml:space="preserve">Non-compliance Issues in Prior Visit </t>
    </r>
    <r>
      <rPr>
        <sz val="10"/>
        <color theme="1"/>
        <rFont val="Calibri"/>
        <family val="2"/>
        <scheme val="minor"/>
      </rPr>
      <t>A subrecipient who has experienced non-compliance issues in the past will be assessed as a higher risk so the appropriate monitoring can occur to verify if the non-compliance issues can be mitigated.</t>
    </r>
  </si>
  <si>
    <r>
      <t>Indirect Cost Rate</t>
    </r>
    <r>
      <rPr>
        <sz val="10"/>
        <color theme="1"/>
        <rFont val="Calibri"/>
        <family val="2"/>
        <scheme val="minor"/>
      </rPr>
      <t xml:space="preserve"> Whether a non-Federal entity has an indirect cost rate or not, will not impact the overall risk rating on this form.  However, if an indirect cost rate will be requested, the non-Federal entity must notify CDOT Audit so that the indirect cost rate can be reviewed and included in the Federal award.</t>
    </r>
  </si>
  <si>
    <r>
      <rPr>
        <b/>
        <i/>
        <u/>
        <sz val="10"/>
        <color theme="1"/>
        <rFont val="Calibri"/>
        <family val="2"/>
        <scheme val="minor"/>
      </rPr>
      <t>Size of Grant</t>
    </r>
    <r>
      <rPr>
        <sz val="10"/>
        <color theme="1"/>
        <rFont val="Calibri"/>
        <family val="2"/>
        <scheme val="minor"/>
      </rPr>
      <t xml:space="preserve"> If the funds received from CDOT make up a substantial portion of the entity's overall funding, there is typically a higher risk to the funding if the entity were to have any financial issues. </t>
    </r>
  </si>
  <si>
    <r>
      <rPr>
        <b/>
        <i/>
        <u/>
        <sz val="10"/>
        <color theme="1"/>
        <rFont val="Calibri"/>
        <family val="2"/>
        <scheme val="minor"/>
      </rPr>
      <t>Lapsed Funds</t>
    </r>
    <r>
      <rPr>
        <sz val="10"/>
        <color theme="1"/>
        <rFont val="Calibri"/>
        <family val="2"/>
        <scheme val="minor"/>
      </rPr>
      <t xml:space="preserve"> Funds "lapse" when they are no longer utilized or available for obligation.  Funds lapse at the end of the applicable fiscal year, unless another date is provided by statute or contract.  If a subrecipient has previously allowed funds to lapse they are considered higher risk.</t>
    </r>
  </si>
  <si>
    <r>
      <rPr>
        <b/>
        <i/>
        <u/>
        <sz val="10"/>
        <color theme="1"/>
        <rFont val="Calibri"/>
        <family val="2"/>
        <scheme val="minor"/>
      </rPr>
      <t>Significant Changes in Key Personnel</t>
    </r>
    <r>
      <rPr>
        <b/>
        <i/>
        <sz val="10"/>
        <color theme="1"/>
        <rFont val="Calibri"/>
        <family val="2"/>
        <scheme val="minor"/>
      </rPr>
      <t xml:space="preserve"> </t>
    </r>
    <r>
      <rPr>
        <sz val="10"/>
        <color theme="1"/>
        <rFont val="Calibri"/>
        <family val="2"/>
        <scheme val="minor"/>
      </rPr>
      <t xml:space="preserve">Significant changes in key personnel can increase the risk of non-compliance with federal requirements for that entity.  For example, a new controller may not be familiar with subaward requirements, or a new executive director could make large changes in the entity that may increase their risk of consistent compliance. </t>
    </r>
  </si>
  <si>
    <r>
      <rPr>
        <b/>
        <i/>
        <u/>
        <sz val="10"/>
        <color theme="1"/>
        <rFont val="Calibri"/>
        <family val="2"/>
        <scheme val="minor"/>
      </rPr>
      <t>Financial Procedures and Controls</t>
    </r>
    <r>
      <rPr>
        <sz val="10"/>
        <color theme="1"/>
        <rFont val="Calibri"/>
        <family val="2"/>
        <scheme val="minor"/>
      </rPr>
      <t xml:space="preserve"> Subrecipients with effective written procedures and financial controls, along with staff familiar with CDOT procedures and manuals, will have a lower risk of non-compliance with federal requirements.</t>
    </r>
  </si>
  <si>
    <r>
      <t xml:space="preserve">Receipts and Expenditures Separated per Each Award </t>
    </r>
    <r>
      <rPr>
        <sz val="10"/>
        <color theme="1"/>
        <rFont val="Calibri"/>
        <family val="2"/>
        <scheme val="minor"/>
      </rPr>
      <t>Subrecipients with accounting systems in which separate costs are maintained for each award reduce the risk that costs are ineligable due to being comingled and billed to multiple awards more than once.</t>
    </r>
  </si>
  <si>
    <r>
      <t xml:space="preserve">PROGRAM MANAGEMENT ASSESSMENT </t>
    </r>
    <r>
      <rPr>
        <sz val="12"/>
        <color theme="1" tint="0.14999847407452621"/>
        <rFont val="Calibri"/>
        <family val="2"/>
        <scheme val="minor"/>
      </rPr>
      <t>-</t>
    </r>
    <r>
      <rPr>
        <b/>
        <sz val="12"/>
        <color theme="1" tint="0.14999847407452621"/>
        <rFont val="Calibri"/>
        <family val="2"/>
        <scheme val="minor"/>
      </rPr>
      <t xml:space="preserve"> </t>
    </r>
    <r>
      <rPr>
        <i/>
        <sz val="10"/>
        <color theme="1" tint="0.14999847407452621"/>
        <rFont val="Calibri"/>
        <family val="2"/>
        <scheme val="minor"/>
      </rPr>
      <t xml:space="preserve">In this section, CDOT Project Managers are encouraged to tailor questions to fit their specific program area, but still address the criteria.  Questions #20 - #22 on the Self Assessment are applicable to construction projects and would not be suitable for use, for example, with planning projects. </t>
    </r>
    <r>
      <rPr>
        <sz val="10"/>
        <color theme="1" tint="0.14999847407452621"/>
        <rFont val="Calibri"/>
        <family val="2"/>
        <scheme val="minor"/>
      </rPr>
      <t xml:space="preserve">                </t>
    </r>
    <r>
      <rPr>
        <b/>
        <sz val="12"/>
        <color theme="1" tint="0.14999847407452621"/>
        <rFont val="Calibri"/>
        <family val="2"/>
        <scheme val="minor"/>
      </rPr>
      <t xml:space="preserve">                                                                                                      </t>
    </r>
  </si>
  <si>
    <t>Instructions and Guide to the SUBRECIPIENT RISK ASSESSMENT                                                                                                          (Self Assessment)</t>
  </si>
  <si>
    <t xml:space="preserve">    CDOT SUBRECIPIENT RISK ASSESSMENT                              Date:</t>
  </si>
  <si>
    <t>Entity Representative for this Self Assessment:</t>
  </si>
  <si>
    <r>
      <rPr>
        <b/>
        <i/>
        <sz val="10"/>
        <color theme="1" tint="0.14999847407452621"/>
        <rFont val="Calibri"/>
        <family val="2"/>
        <scheme val="minor"/>
      </rPr>
      <t>Instructions: (See "Instructions" tab for more information)</t>
    </r>
    <r>
      <rPr>
        <i/>
        <sz val="10"/>
        <color theme="1" tint="0.14999847407452621"/>
        <rFont val="Calibri"/>
        <family val="2"/>
        <scheme val="minor"/>
      </rPr>
      <t xml:space="preserve">
1. Check only one box for each question.  All questions are required to be answered.
2. Utilize the "Comment" section below the last question for additional responses.
3. When complete, check the box at the bottom of the form to authorize.</t>
    </r>
  </si>
  <si>
    <r>
      <t xml:space="preserve">Is the agency listed on the CDOT Intranet Audit page (http://connectsp/sites/audit/a133/default.aspx) with additional reports? </t>
    </r>
    <r>
      <rPr>
        <i/>
        <sz val="10"/>
        <rFont val="Calibri"/>
        <family val="2"/>
        <scheme val="minor"/>
      </rPr>
      <t>(If access is needed, please contact Internal Audit directly)</t>
    </r>
  </si>
  <si>
    <t xml:space="preserve">    0------------------------84        </t>
  </si>
  <si>
    <t xml:space="preserve">                                         85----------------------153</t>
  </si>
  <si>
    <t>Assessed Risk Level</t>
  </si>
  <si>
    <t xml:space="preserve">                     154---------184+</t>
  </si>
  <si>
    <t>Select one of the three risk levels in the YELLOW highlighted cell for the final risk assessed for this Subrecipient.  Update in SAP as indicated in the Manual.</t>
  </si>
  <si>
    <t xml:space="preserve">Risk Range </t>
  </si>
  <si>
    <t>Notes:</t>
  </si>
  <si>
    <t>Entity Chief Administrative Officer or equivalent:</t>
  </si>
  <si>
    <t>Entity Chief Financial Officer or equivalent:</t>
  </si>
  <si>
    <t>By checking this box, the Chief Administrative Officer or Chief Financial Officer of this entity certifies that, to the best of my knowledge, all information provided on this form is true and correct.</t>
  </si>
  <si>
    <t>Revision History</t>
  </si>
  <si>
    <t>Revision Date</t>
  </si>
  <si>
    <t>Version</t>
  </si>
  <si>
    <t>Author</t>
  </si>
  <si>
    <t>Comments</t>
  </si>
  <si>
    <t>Cathy Cole</t>
  </si>
  <si>
    <t>Added "or equivalent" to Entity rep blank.  Added, "...to the best of my knowledge..." to certification blank.</t>
  </si>
  <si>
    <t xml:space="preserve">Does your entity have financial procedures and controls in place to accommodate a federal-aid (or other federally funded) project? </t>
  </si>
  <si>
    <r>
      <t xml:space="preserve">Does your entity have a written process/procedure or certification statement approved by your governing board ensuring critical project personnel are capable of effectively managing Federal-aid (or other federally funded) projects? </t>
    </r>
    <r>
      <rPr>
        <i/>
        <sz val="10"/>
        <color theme="1" tint="0.14999847407452621"/>
        <rFont val="Calibri"/>
        <family val="2"/>
        <scheme val="minor"/>
      </rPr>
      <t>If Yes, please submit with this form.</t>
    </r>
  </si>
  <si>
    <r>
      <t>b) Does your entity have a written policy or a certification statement approved by your governing board assuring federal-aid (or other federally funded) projects will receive adequate inspections?</t>
    </r>
    <r>
      <rPr>
        <i/>
        <sz val="10"/>
        <color theme="1" tint="0.14999847407452621"/>
        <rFont val="Calibri"/>
        <family val="2"/>
        <scheme val="minor"/>
      </rPr>
      <t xml:space="preserve"> If Yes, please submit with this form.</t>
    </r>
  </si>
  <si>
    <r>
      <t>e) Does your entity have a written policy or certification statement approved by your governing board assuring compliance with the Uniform Relocation Assistance and Real Property Acquisitions Act of 1970 and implementing regulations on federally funded projects?</t>
    </r>
    <r>
      <rPr>
        <i/>
        <sz val="10"/>
        <color theme="1" tint="0.14999847407452621"/>
        <rFont val="Calibri"/>
        <family val="2"/>
        <scheme val="minor"/>
      </rPr>
      <t xml:space="preserve"> If Yes, please submit with this form.</t>
    </r>
  </si>
  <si>
    <r>
      <rPr>
        <b/>
        <i/>
        <u/>
        <sz val="10"/>
        <color theme="1" tint="0.14999847407452621"/>
        <rFont val="Calibri"/>
        <family val="2"/>
        <scheme val="minor"/>
      </rPr>
      <t>Conflicts of Interest</t>
    </r>
    <r>
      <rPr>
        <sz val="10"/>
        <color theme="1" tint="0.14999847407452621"/>
        <rFont val="Calibri"/>
        <family val="2"/>
        <scheme val="minor"/>
      </rPr>
      <t xml:space="preserve"> A subrecipient with no or few conflicts of interest, demonstrates a greater understanding of federal requirements than a subrecipient with many conflicts. See 2 CFR §200.112.  Under the Uniform Guidance, States (and subrecipients) have to disclose in writing any potential conflicts of interest.</t>
    </r>
  </si>
  <si>
    <r>
      <t xml:space="preserve">Critical Project Personnel </t>
    </r>
    <r>
      <rPr>
        <sz val="10"/>
        <color theme="1" tint="0.14999847407452621"/>
        <rFont val="Calibri"/>
        <family val="2"/>
        <scheme val="minor"/>
      </rPr>
      <t>If the local entity has a process for ensuring that critical project personnel are qualified to manage federal-aid (or other federally funded) projects, or provide certification statements to this effect, they are at less risk of non-compliance.</t>
    </r>
  </si>
  <si>
    <r>
      <t>Program Management Questions a) - e)</t>
    </r>
    <r>
      <rPr>
        <sz val="10"/>
        <color theme="1" tint="0.14999847407452621"/>
        <rFont val="Calibri"/>
        <family val="2"/>
        <scheme val="minor"/>
      </rPr>
      <t xml:space="preserve"> These questions are intended to ensure an understanding of rules and regulations regarding federal-aid (or other federally funded) projects. A local entity must be able to demonstrate knowledge in these areas in order to be at low risk for non-compliance.</t>
    </r>
  </si>
  <si>
    <t>Modified the Assessment, Q22e, and the Instructions to include other federally funded programs.</t>
  </si>
  <si>
    <t>Updated CDOT Logo</t>
  </si>
  <si>
    <t>Update Date(s):</t>
  </si>
  <si>
    <t>General</t>
  </si>
  <si>
    <r>
      <rPr>
        <b/>
        <i/>
        <u/>
        <sz val="10"/>
        <color theme="1"/>
        <rFont val="Calibri"/>
        <family val="2"/>
        <scheme val="minor"/>
      </rPr>
      <t>Update Risk Assessment</t>
    </r>
    <r>
      <rPr>
        <sz val="10"/>
        <color theme="1"/>
        <rFont val="Calibri"/>
        <family val="2"/>
        <scheme val="minor"/>
      </rPr>
      <t xml:space="preserve"> The Subrecipient Risk Assessment is to assess the risk related to the subrecipient.  It is required to be updated based upon the frequency identified in the Subrecipient Monitoring and Risk Assessment Manual.</t>
    </r>
  </si>
  <si>
    <t>Ryan Sorensen</t>
  </si>
  <si>
    <t>Added Intructions to update the Risk Assessment in accordance with the Subrecipient Monitoring and Risk Assessment Manaul</t>
  </si>
  <si>
    <t>Tool Version: 
v2.4 (11.01.23)</t>
  </si>
  <si>
    <t>Tool Version:  v2.4 (11.01.23)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</si>
</sst>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57" x14ac:knownFonts="1">
    <font>
      <sz val="11"/>
      <color theme="1"/>
      <name val="Calibri"/>
      <family val="2"/>
      <scheme val="minor"/>
    </font>
    <font>
      <b/>
      <sz val="11"/>
      <color theme="1"/>
      <name val="Calibri"/>
      <family val="2"/>
      <scheme val="minor"/>
    </font>
    <font>
      <sz val="14"/>
      <color theme="1"/>
      <name val="Calibri"/>
      <family val="2"/>
      <scheme val="minor"/>
    </font>
    <font>
      <b/>
      <sz val="10"/>
      <color theme="1"/>
      <name val="Calibri"/>
      <family val="2"/>
      <scheme val="minor"/>
    </font>
    <font>
      <sz val="11"/>
      <color theme="1" tint="0.14999847407452621"/>
      <name val="Calibri"/>
      <family val="2"/>
      <scheme val="minor"/>
    </font>
    <font>
      <sz val="10"/>
      <color theme="1" tint="0.14999847407452621"/>
      <name val="Calibri"/>
      <family val="2"/>
      <scheme val="minor"/>
    </font>
    <font>
      <b/>
      <sz val="12"/>
      <color theme="1" tint="0.14999847407452621"/>
      <name val="Calibri"/>
      <family val="2"/>
      <scheme val="minor"/>
    </font>
    <font>
      <sz val="12"/>
      <color theme="1" tint="0.14999847407452621"/>
      <name val="Calibri"/>
      <family val="2"/>
      <scheme val="minor"/>
    </font>
    <font>
      <b/>
      <i/>
      <sz val="11"/>
      <color theme="1" tint="0.14999847407452621"/>
      <name val="Calibri"/>
      <family val="2"/>
      <scheme val="minor"/>
    </font>
    <font>
      <i/>
      <sz val="12"/>
      <color theme="1" tint="0.14999847407452621"/>
      <name val="Calibri"/>
      <family val="2"/>
      <scheme val="minor"/>
    </font>
    <font>
      <b/>
      <sz val="14"/>
      <color theme="1" tint="0.14999847407452621"/>
      <name val="Calibri"/>
      <family val="2"/>
      <scheme val="minor"/>
    </font>
    <font>
      <b/>
      <sz val="10"/>
      <color theme="1" tint="0.14999847407452621"/>
      <name val="Calibri"/>
      <family val="2"/>
      <scheme val="minor"/>
    </font>
    <font>
      <i/>
      <sz val="10"/>
      <color theme="1" tint="0.14999847407452621"/>
      <name val="Calibri"/>
      <family val="2"/>
      <scheme val="minor"/>
    </font>
    <font>
      <sz val="9"/>
      <color theme="1" tint="0.14999847407452621"/>
      <name val="Calibri"/>
      <family val="2"/>
      <scheme val="minor"/>
    </font>
    <font>
      <sz val="10"/>
      <color theme="1"/>
      <name val="Calibri"/>
      <family val="2"/>
      <scheme val="minor"/>
    </font>
    <font>
      <b/>
      <i/>
      <sz val="11"/>
      <color theme="1"/>
      <name val="Calibri"/>
      <family val="2"/>
      <scheme val="minor"/>
    </font>
    <font>
      <b/>
      <sz val="10"/>
      <color theme="2" tint="-0.749992370372631"/>
      <name val="Calibri"/>
      <family val="2"/>
      <scheme val="minor"/>
    </font>
    <font>
      <sz val="10"/>
      <color theme="2" tint="-0.749992370372631"/>
      <name val="Calibri"/>
      <family val="2"/>
      <scheme val="minor"/>
    </font>
    <font>
      <sz val="11"/>
      <color theme="2" tint="-0.749992370372631"/>
      <name val="Calibri"/>
      <family val="2"/>
      <scheme val="minor"/>
    </font>
    <font>
      <u/>
      <sz val="11"/>
      <color theme="10"/>
      <name val="Calibri"/>
      <family val="2"/>
      <scheme val="minor"/>
    </font>
    <font>
      <b/>
      <u/>
      <sz val="10"/>
      <color rgb="FF0483EC"/>
      <name val="Calibri"/>
      <family val="2"/>
      <scheme val="minor"/>
    </font>
    <font>
      <b/>
      <i/>
      <u/>
      <sz val="10"/>
      <color theme="1"/>
      <name val="Calibri"/>
      <family val="2"/>
      <scheme val="minor"/>
    </font>
    <font>
      <b/>
      <i/>
      <sz val="10"/>
      <color theme="1"/>
      <name val="Calibri"/>
      <family val="2"/>
      <scheme val="minor"/>
    </font>
    <font>
      <i/>
      <sz val="8"/>
      <color theme="1" tint="0.14999847407452621"/>
      <name val="Calibri"/>
      <family val="2"/>
      <scheme val="minor"/>
    </font>
    <font>
      <i/>
      <u/>
      <sz val="8"/>
      <color theme="1" tint="0.14999847407452621"/>
      <name val="Calibri"/>
      <family val="2"/>
      <scheme val="minor"/>
    </font>
    <font>
      <sz val="8"/>
      <color theme="1" tint="0.14999847407452621"/>
      <name val="Calibri"/>
      <family val="2"/>
      <scheme val="minor"/>
    </font>
    <font>
      <b/>
      <sz val="12"/>
      <name val="Calibri"/>
      <family val="2"/>
      <scheme val="minor"/>
    </font>
    <font>
      <i/>
      <sz val="8"/>
      <color theme="2" tint="-0.749992370372631"/>
      <name val="Calibri"/>
      <family val="2"/>
      <scheme val="minor"/>
    </font>
    <font>
      <i/>
      <u/>
      <sz val="8"/>
      <color theme="2" tint="-0.749992370372631"/>
      <name val="Calibri"/>
      <family val="2"/>
      <scheme val="minor"/>
    </font>
    <font>
      <u/>
      <sz val="8"/>
      <color theme="1" tint="0.14999847407452621"/>
      <name val="Calibri"/>
      <family val="2"/>
      <scheme val="minor"/>
    </font>
    <font>
      <sz val="10"/>
      <color theme="1"/>
      <name val="Calibri"/>
      <family val="2"/>
    </font>
    <font>
      <b/>
      <u/>
      <sz val="10"/>
      <color theme="10"/>
      <name val="Calibri"/>
      <family val="2"/>
      <scheme val="minor"/>
    </font>
    <font>
      <i/>
      <sz val="9"/>
      <color theme="1" tint="0.14999847407452621"/>
      <name val="Calibri"/>
      <family val="2"/>
      <scheme val="minor"/>
    </font>
    <font>
      <sz val="11"/>
      <name val="Calibri"/>
      <family val="2"/>
      <scheme val="minor"/>
    </font>
    <font>
      <b/>
      <sz val="11"/>
      <color theme="0"/>
      <name val="Calibri"/>
      <family val="2"/>
      <scheme val="minor"/>
    </font>
    <font>
      <i/>
      <sz val="11"/>
      <color theme="1"/>
      <name val="Calibri"/>
      <family val="2"/>
      <scheme val="minor"/>
    </font>
    <font>
      <i/>
      <sz val="11"/>
      <name val="Calibri"/>
      <family val="2"/>
      <scheme val="minor"/>
    </font>
    <font>
      <b/>
      <sz val="12"/>
      <color theme="0"/>
      <name val="Calibri"/>
      <family val="2"/>
      <scheme val="minor"/>
    </font>
    <font>
      <b/>
      <i/>
      <sz val="11"/>
      <color theme="0"/>
      <name val="Calibri"/>
      <family val="2"/>
      <scheme val="minor"/>
    </font>
    <font>
      <b/>
      <i/>
      <sz val="10"/>
      <color theme="0"/>
      <name val="Calibri"/>
      <family val="2"/>
      <scheme val="minor"/>
    </font>
    <font>
      <b/>
      <i/>
      <sz val="12"/>
      <color theme="1" tint="0.14999847407452621"/>
      <name val="Calibri"/>
      <family val="2"/>
      <scheme val="minor"/>
    </font>
    <font>
      <i/>
      <sz val="10"/>
      <color theme="1"/>
      <name val="Calibri"/>
      <family val="2"/>
      <scheme val="minor"/>
    </font>
    <font>
      <sz val="10"/>
      <name val="Calibri"/>
      <family val="2"/>
      <scheme val="minor"/>
    </font>
    <font>
      <i/>
      <sz val="10"/>
      <name val="Calibri"/>
      <family val="2"/>
      <scheme val="minor"/>
    </font>
    <font>
      <b/>
      <sz val="11"/>
      <color theme="2" tint="-0.749992370372631"/>
      <name val="Calibri"/>
      <family val="2"/>
      <scheme val="minor"/>
    </font>
    <font>
      <i/>
      <sz val="9"/>
      <color theme="1"/>
      <name val="Calibri"/>
      <family val="2"/>
      <scheme val="minor"/>
    </font>
    <font>
      <i/>
      <sz val="11"/>
      <color theme="1" tint="0.14999847407452621"/>
      <name val="Calibri"/>
      <family val="2"/>
      <scheme val="minor"/>
    </font>
    <font>
      <b/>
      <i/>
      <sz val="10"/>
      <color theme="1" tint="0.14999847407452621"/>
      <name val="Calibri"/>
      <family val="2"/>
      <scheme val="minor"/>
    </font>
    <font>
      <b/>
      <sz val="11"/>
      <color theme="1" tint="0.14999847407452621"/>
      <name val="Calibri"/>
      <family val="2"/>
      <scheme val="minor"/>
    </font>
    <font>
      <b/>
      <sz val="8"/>
      <name val="Calibri"/>
      <family val="2"/>
      <scheme val="minor"/>
    </font>
    <font>
      <b/>
      <sz val="12"/>
      <color rgb="FFFF0000"/>
      <name val="Calibri"/>
      <family val="2"/>
      <scheme val="minor"/>
    </font>
    <font>
      <b/>
      <i/>
      <sz val="14"/>
      <color theme="1"/>
      <name val="Calibri"/>
      <family val="2"/>
      <scheme val="minor"/>
    </font>
    <font>
      <b/>
      <i/>
      <sz val="14"/>
      <color theme="1" tint="0.14999847407452621"/>
      <name val="Calibri"/>
      <family val="2"/>
      <scheme val="minor"/>
    </font>
    <font>
      <b/>
      <i/>
      <sz val="8"/>
      <color theme="1" tint="0.14999847407452621"/>
      <name val="Calibri"/>
      <family val="2"/>
      <scheme val="minor"/>
    </font>
    <font>
      <b/>
      <sz val="14"/>
      <color theme="1"/>
      <name val="Calibri"/>
      <family val="2"/>
      <scheme val="minor"/>
    </font>
    <font>
      <b/>
      <i/>
      <u/>
      <sz val="10"/>
      <color theme="1" tint="0.14999847407452621"/>
      <name val="Calibri"/>
      <family val="2"/>
      <scheme val="minor"/>
    </font>
    <font>
      <b/>
      <u/>
      <sz val="11"/>
      <color rgb="FF0070C0"/>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1"/>
        <bgColor indexed="64"/>
      </patternFill>
    </fill>
    <fill>
      <patternFill patternType="solid">
        <fgColor theme="1" tint="0.49998474074526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s>
  <borders count="104">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double">
        <color indexed="64"/>
      </bottom>
      <diagonal/>
    </border>
    <border>
      <left style="medium">
        <color indexed="64"/>
      </left>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top style="thin">
        <color theme="2" tint="-0.249977111117893"/>
      </top>
      <bottom style="thin">
        <color indexed="64"/>
      </bottom>
      <diagonal/>
    </border>
    <border>
      <left style="thin">
        <color theme="2" tint="-0.249977111117893"/>
      </left>
      <right/>
      <top/>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top/>
      <bottom style="thin">
        <color theme="2" tint="-0.249977111117893"/>
      </bottom>
      <diagonal/>
    </border>
    <border>
      <left style="medium">
        <color indexed="64"/>
      </left>
      <right style="thin">
        <color theme="2" tint="-0.249977111117893"/>
      </right>
      <top style="thin">
        <color theme="2" tint="-0.249977111117893"/>
      </top>
      <bottom style="thin">
        <color theme="2" tint="-0.249977111117893"/>
      </bottom>
      <diagonal/>
    </border>
    <border>
      <left style="medium">
        <color indexed="64"/>
      </left>
      <right style="thin">
        <color theme="2" tint="-0.249977111117893"/>
      </right>
      <top style="thin">
        <color theme="2" tint="-0.249977111117893"/>
      </top>
      <bottom/>
      <diagonal/>
    </border>
    <border>
      <left style="thin">
        <color theme="2" tint="-0.249977111117893"/>
      </left>
      <right/>
      <top style="thin">
        <color theme="2" tint="-0.249977111117893"/>
      </top>
      <bottom/>
      <diagonal/>
    </border>
    <border>
      <left style="thin">
        <color theme="2" tint="-0.249977111117893"/>
      </left>
      <right style="thin">
        <color theme="2" tint="-0.249977111117893"/>
      </right>
      <top style="thin">
        <color theme="2" tint="-0.249977111117893"/>
      </top>
      <bottom/>
      <diagonal/>
    </border>
    <border>
      <left style="medium">
        <color indexed="64"/>
      </left>
      <right/>
      <top style="thin">
        <color theme="2" tint="-0.249977111117893"/>
      </top>
      <bottom/>
      <diagonal/>
    </border>
    <border>
      <left/>
      <right/>
      <top style="thin">
        <color theme="2" tint="-0.249977111117893"/>
      </top>
      <bottom/>
      <diagonal/>
    </border>
    <border>
      <left style="medium">
        <color indexed="64"/>
      </left>
      <right style="thin">
        <color theme="2" tint="-0.249977111117893"/>
      </right>
      <top style="medium">
        <color indexed="64"/>
      </top>
      <bottom style="thin">
        <color theme="2" tint="-0.249977111117893"/>
      </bottom>
      <diagonal/>
    </border>
    <border>
      <left style="thin">
        <color theme="2" tint="-0.249977111117893"/>
      </left>
      <right style="thin">
        <color theme="2" tint="-0.249977111117893"/>
      </right>
      <top style="medium">
        <color indexed="64"/>
      </top>
      <bottom style="thin">
        <color theme="2" tint="-0.249977111117893"/>
      </bottom>
      <diagonal/>
    </border>
    <border>
      <left style="medium">
        <color indexed="64"/>
      </left>
      <right style="thin">
        <color theme="2" tint="-0.249977111117893"/>
      </right>
      <top/>
      <bottom style="thin">
        <color theme="2" tint="-0.249977111117893"/>
      </bottom>
      <diagonal/>
    </border>
    <border>
      <left/>
      <right/>
      <top/>
      <bottom style="thin">
        <color theme="2" tint="-0.249977111117893"/>
      </bottom>
      <diagonal/>
    </border>
    <border>
      <left style="thin">
        <color indexed="64"/>
      </left>
      <right/>
      <top/>
      <bottom style="medium">
        <color indexed="64"/>
      </bottom>
      <diagonal/>
    </border>
    <border>
      <left style="thin">
        <color theme="1" tint="0.499984740745262"/>
      </left>
      <right/>
      <top style="medium">
        <color indexed="64"/>
      </top>
      <bottom/>
      <diagonal/>
    </border>
    <border>
      <left style="thin">
        <color theme="1" tint="0.499984740745262"/>
      </left>
      <right/>
      <top/>
      <bottom/>
      <diagonal/>
    </border>
    <border>
      <left style="thin">
        <color theme="2" tint="-0.249977111117893"/>
      </left>
      <right/>
      <top style="medium">
        <color indexed="64"/>
      </top>
      <bottom style="thin">
        <color theme="2" tint="-0.249977111117893"/>
      </bottom>
      <diagonal/>
    </border>
    <border>
      <left style="thin">
        <color theme="2" tint="-0.249977111117893"/>
      </left>
      <right/>
      <top style="medium">
        <color indexed="64"/>
      </top>
      <bottom/>
      <diagonal/>
    </border>
    <border>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indexed="64"/>
      </bottom>
      <diagonal/>
    </border>
    <border>
      <left style="medium">
        <color indexed="64"/>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indexed="64"/>
      </right>
      <top style="thin">
        <color theme="0" tint="-0.499984740745262"/>
      </top>
      <bottom/>
      <diagonal/>
    </border>
    <border>
      <left style="medium">
        <color indexed="64"/>
      </left>
      <right style="thin">
        <color theme="0" tint="-0.499984740745262"/>
      </right>
      <top/>
      <bottom/>
      <diagonal/>
    </border>
    <border>
      <left style="medium">
        <color indexed="64"/>
      </left>
      <right style="thin">
        <color theme="0" tint="-0.499984740745262"/>
      </right>
      <top/>
      <bottom style="medium">
        <color indexed="64"/>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theme="0" tint="-0.499984740745262"/>
      </left>
      <right style="medium">
        <color indexed="64"/>
      </right>
      <top style="thin">
        <color theme="0" tint="-0.499984740745262"/>
      </top>
      <bottom style="medium">
        <color indexed="64"/>
      </bottom>
      <diagonal/>
    </border>
    <border>
      <left style="thin">
        <color indexed="64"/>
      </left>
      <right style="medium">
        <color indexed="64"/>
      </right>
      <top/>
      <bottom/>
      <diagonal/>
    </border>
    <border>
      <left style="medium">
        <color indexed="64"/>
      </left>
      <right style="thin">
        <color theme="2" tint="-0.249977111117893"/>
      </right>
      <top style="thin">
        <color theme="2" tint="-0.249977111117893"/>
      </top>
      <bottom style="medium">
        <color indexed="64"/>
      </bottom>
      <diagonal/>
    </border>
    <border>
      <left style="thin">
        <color theme="2" tint="-0.249977111117893"/>
      </left>
      <right style="thin">
        <color theme="2" tint="-0.249977111117893"/>
      </right>
      <top style="thin">
        <color theme="2" tint="-0.249977111117893"/>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medium">
        <color indexed="64"/>
      </top>
      <bottom/>
      <diagonal/>
    </border>
    <border>
      <left style="thin">
        <color theme="2" tint="-0.249977111117893"/>
      </left>
      <right style="thin">
        <color theme="2" tint="-0.249977111117893"/>
      </right>
      <top/>
      <bottom style="thin">
        <color theme="2" tint="-0.24997711111789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2" tint="-0.249977111117893"/>
      </left>
      <right style="thin">
        <color theme="2" tint="-0.249977111117893"/>
      </right>
      <top style="medium">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s>
  <cellStyleXfs count="2">
    <xf numFmtId="0" fontId="0" fillId="0" borderId="0"/>
    <xf numFmtId="0" fontId="19" fillId="0" borderId="0" applyNumberFormat="0" applyFill="0" applyBorder="0" applyAlignment="0" applyProtection="0"/>
  </cellStyleXfs>
  <cellXfs count="485">
    <xf numFmtId="0" fontId="0" fillId="0" borderId="0" xfId="0"/>
    <xf numFmtId="0" fontId="0" fillId="0" borderId="0" xfId="0" quotePrefix="1" applyAlignment="1">
      <alignment horizontal="center" vertical="center"/>
    </xf>
    <xf numFmtId="0" fontId="11" fillId="4" borderId="2" xfId="0" applyFont="1" applyFill="1" applyBorder="1" applyAlignment="1">
      <alignment horizontal="center" vertical="center"/>
    </xf>
    <xf numFmtId="0" fontId="11" fillId="4" borderId="9" xfId="0" applyFont="1" applyFill="1" applyBorder="1" applyAlignment="1">
      <alignment horizontal="center" vertical="center"/>
    </xf>
    <xf numFmtId="0" fontId="0" fillId="6" borderId="0" xfId="0" applyFill="1"/>
    <xf numFmtId="0" fontId="6" fillId="6" borderId="0" xfId="0" applyFont="1" applyFill="1" applyAlignment="1">
      <alignment vertical="center"/>
    </xf>
    <xf numFmtId="0" fontId="0" fillId="6" borderId="0" xfId="0" applyFill="1" applyAlignment="1">
      <alignment horizontal="center"/>
    </xf>
    <xf numFmtId="0" fontId="0" fillId="6" borderId="0" xfId="0" applyFill="1" applyAlignment="1">
      <alignment vertical="center"/>
    </xf>
    <xf numFmtId="0" fontId="0" fillId="6" borderId="0" xfId="0" quotePrefix="1" applyFill="1" applyAlignment="1">
      <alignment horizontal="center" vertical="center"/>
    </xf>
    <xf numFmtId="0" fontId="0" fillId="6" borderId="0" xfId="0" applyFill="1" applyAlignment="1">
      <alignment horizontal="center" vertical="center"/>
    </xf>
    <xf numFmtId="0" fontId="14" fillId="6" borderId="0" xfId="0" applyFont="1" applyFill="1" applyAlignment="1">
      <alignment horizontal="center" vertical="center"/>
    </xf>
    <xf numFmtId="0" fontId="15" fillId="6" borderId="0" xfId="0" applyFont="1" applyFill="1" applyAlignment="1">
      <alignment vertical="center" wrapText="1"/>
    </xf>
    <xf numFmtId="0" fontId="3" fillId="6" borderId="0" xfId="0" applyFont="1" applyFill="1" applyAlignment="1">
      <alignment horizontal="center" vertical="center" wrapText="1"/>
    </xf>
    <xf numFmtId="0" fontId="3" fillId="6" borderId="0" xfId="0" applyFont="1" applyFill="1" applyAlignment="1">
      <alignment horizontal="center" vertical="center"/>
    </xf>
    <xf numFmtId="0" fontId="0" fillId="0" borderId="0" xfId="0" applyAlignment="1" applyProtection="1">
      <alignment horizontal="center" vertical="center"/>
      <protection locked="0"/>
    </xf>
    <xf numFmtId="0" fontId="4" fillId="6" borderId="0" xfId="0" applyFont="1" applyFill="1" applyAlignment="1">
      <alignment horizontal="center" vertical="center"/>
    </xf>
    <xf numFmtId="0" fontId="10" fillId="4" borderId="16" xfId="0" applyFont="1" applyFill="1" applyBorder="1" applyAlignment="1">
      <alignment vertical="center"/>
    </xf>
    <xf numFmtId="0" fontId="0" fillId="6" borderId="22" xfId="0" applyFill="1" applyBorder="1"/>
    <xf numFmtId="0" fontId="1" fillId="6" borderId="0" xfId="0" applyFont="1" applyFill="1" applyAlignment="1">
      <alignment vertical="center" wrapText="1"/>
    </xf>
    <xf numFmtId="0" fontId="7" fillId="6" borderId="0" xfId="0" applyFont="1" applyFill="1" applyAlignment="1">
      <alignment horizontal="center" vertical="center"/>
    </xf>
    <xf numFmtId="0" fontId="4" fillId="6" borderId="0" xfId="0" applyFont="1" applyFill="1" applyAlignment="1">
      <alignment vertical="center"/>
    </xf>
    <xf numFmtId="0" fontId="1" fillId="6" borderId="0" xfId="0" applyFont="1" applyFill="1" applyAlignment="1">
      <alignment horizontal="center" vertical="center" wrapText="1"/>
    </xf>
    <xf numFmtId="0" fontId="0" fillId="0" borderId="29" xfId="0" quotePrefix="1" applyBorder="1" applyAlignment="1">
      <alignment horizontal="center" vertical="center"/>
    </xf>
    <xf numFmtId="0" fontId="14" fillId="0" borderId="29" xfId="0" applyFont="1" applyBorder="1" applyAlignment="1" applyProtection="1">
      <alignment horizontal="center" vertical="center"/>
      <protection locked="0"/>
    </xf>
    <xf numFmtId="0" fontId="0" fillId="0" borderId="39" xfId="0" applyBorder="1"/>
    <xf numFmtId="0" fontId="0" fillId="0" borderId="29" xfId="0" applyBorder="1" applyAlignment="1">
      <alignment horizontal="center" vertical="center"/>
    </xf>
    <xf numFmtId="0" fontId="0" fillId="0" borderId="36" xfId="0" quotePrefix="1" applyBorder="1" applyAlignment="1">
      <alignment horizontal="center" vertical="center"/>
    </xf>
    <xf numFmtId="0" fontId="34" fillId="8" borderId="0" xfId="0" applyFont="1" applyFill="1" applyAlignment="1">
      <alignment horizontal="center" vertical="center"/>
    </xf>
    <xf numFmtId="0" fontId="34" fillId="9" borderId="39" xfId="0" applyFont="1" applyFill="1" applyBorder="1" applyAlignment="1">
      <alignment horizontal="center" vertical="center"/>
    </xf>
    <xf numFmtId="0" fontId="37" fillId="9" borderId="39" xfId="0" applyFont="1" applyFill="1" applyBorder="1" applyAlignment="1">
      <alignment horizontal="center" vertical="center"/>
    </xf>
    <xf numFmtId="0" fontId="20" fillId="4" borderId="10" xfId="1" applyFont="1" applyFill="1" applyBorder="1" applyAlignment="1" applyProtection="1">
      <alignment horizontal="right" vertical="top"/>
      <protection locked="0"/>
    </xf>
    <xf numFmtId="0" fontId="39" fillId="9" borderId="39" xfId="0" applyFont="1" applyFill="1" applyBorder="1" applyAlignment="1">
      <alignment horizontal="center" vertical="center"/>
    </xf>
    <xf numFmtId="0" fontId="39" fillId="8" borderId="0" xfId="0" applyFont="1" applyFill="1" applyAlignment="1">
      <alignment horizontal="center" vertical="center"/>
    </xf>
    <xf numFmtId="0" fontId="34" fillId="8" borderId="43" xfId="0" applyFont="1" applyFill="1" applyBorder="1" applyAlignment="1">
      <alignment horizontal="center" vertical="center"/>
    </xf>
    <xf numFmtId="0" fontId="38" fillId="8" borderId="0" xfId="0" applyFont="1" applyFill="1" applyAlignment="1">
      <alignment horizontal="left" vertical="center"/>
    </xf>
    <xf numFmtId="0" fontId="39" fillId="9" borderId="0" xfId="0" applyFont="1" applyFill="1" applyAlignment="1">
      <alignment horizontal="center" vertical="center"/>
    </xf>
    <xf numFmtId="0" fontId="38" fillId="9" borderId="39" xfId="0" applyFont="1" applyFill="1" applyBorder="1" applyAlignment="1">
      <alignment horizontal="center" vertical="center"/>
    </xf>
    <xf numFmtId="0" fontId="34" fillId="9" borderId="0" xfId="0" applyFont="1" applyFill="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9" xfId="0" quotePrefix="1" applyBorder="1" applyAlignment="1">
      <alignment horizontal="center" vertical="center"/>
    </xf>
    <xf numFmtId="0" fontId="0" fillId="0" borderId="45" xfId="0" quotePrefix="1" applyBorder="1" applyAlignment="1">
      <alignment horizontal="center" vertical="center"/>
    </xf>
    <xf numFmtId="0" fontId="0" fillId="0" borderId="45" xfId="0"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0" fontId="14" fillId="0" borderId="51"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0" fillId="0" borderId="54" xfId="0" applyBorder="1" applyAlignment="1">
      <alignment horizontal="center" vertical="center"/>
    </xf>
    <xf numFmtId="0" fontId="0" fillId="0" borderId="55" xfId="0" quotePrefix="1" applyBorder="1" applyAlignment="1">
      <alignment horizontal="center" vertical="center"/>
    </xf>
    <xf numFmtId="0" fontId="4" fillId="0" borderId="49" xfId="0" applyFont="1" applyBorder="1" applyAlignment="1">
      <alignment horizontal="center" vertical="center"/>
    </xf>
    <xf numFmtId="0" fontId="0" fillId="0" borderId="49" xfId="0" applyBorder="1" applyAlignment="1">
      <alignment horizontal="center" vertical="center"/>
    </xf>
    <xf numFmtId="0" fontId="14" fillId="0" borderId="49" xfId="0" applyFont="1" applyBorder="1" applyAlignment="1" applyProtection="1">
      <alignment vertical="center"/>
      <protection locked="0"/>
    </xf>
    <xf numFmtId="0" fontId="33" fillId="0" borderId="58" xfId="0" applyFont="1" applyBorder="1" applyAlignment="1">
      <alignment horizontal="center" vertical="center"/>
    </xf>
    <xf numFmtId="0" fontId="0" fillId="0" borderId="59" xfId="0" quotePrefix="1" applyBorder="1" applyAlignment="1">
      <alignment horizontal="center" vertical="center"/>
    </xf>
    <xf numFmtId="0" fontId="4" fillId="0" borderId="59" xfId="0" applyFont="1" applyBorder="1" applyAlignment="1">
      <alignment horizontal="center" vertical="center"/>
    </xf>
    <xf numFmtId="0" fontId="0" fillId="0" borderId="59" xfId="0" applyBorder="1" applyAlignment="1">
      <alignment horizontal="center" vertical="center"/>
    </xf>
    <xf numFmtId="0" fontId="14" fillId="0" borderId="59" xfId="0" applyFont="1" applyBorder="1" applyAlignment="1" applyProtection="1">
      <alignment horizontal="center" vertical="center"/>
      <protection locked="0"/>
    </xf>
    <xf numFmtId="0" fontId="33" fillId="0" borderId="52" xfId="0" applyFont="1" applyBorder="1" applyAlignment="1">
      <alignment horizontal="center" vertical="center"/>
    </xf>
    <xf numFmtId="0" fontId="0" fillId="0" borderId="61" xfId="0" quotePrefix="1" applyBorder="1" applyAlignment="1">
      <alignment horizontal="center" vertical="center"/>
    </xf>
    <xf numFmtId="0" fontId="0" fillId="0" borderId="51" xfId="0" quotePrefix="1" applyBorder="1" applyAlignment="1">
      <alignment horizontal="center" vertical="center"/>
    </xf>
    <xf numFmtId="0" fontId="0" fillId="0" borderId="47" xfId="0" quotePrefix="1" applyBorder="1" applyAlignment="1">
      <alignment horizontal="center" vertical="center"/>
    </xf>
    <xf numFmtId="0" fontId="0" fillId="0" borderId="47" xfId="0" quotePrefix="1" applyBorder="1" applyAlignment="1" applyProtection="1">
      <alignment horizontal="center" vertical="center"/>
      <protection locked="0"/>
    </xf>
    <xf numFmtId="0" fontId="0" fillId="0" borderId="47" xfId="0" applyBorder="1" applyAlignment="1">
      <alignment horizontal="center" vertical="center"/>
    </xf>
    <xf numFmtId="0" fontId="14" fillId="0" borderId="47" xfId="0" applyFont="1" applyBorder="1" applyAlignment="1" applyProtection="1">
      <alignment horizontal="center" vertical="center"/>
      <protection locked="0"/>
    </xf>
    <xf numFmtId="0" fontId="0" fillId="0" borderId="50" xfId="0" applyBorder="1" applyAlignment="1">
      <alignment horizontal="center" vertical="center"/>
    </xf>
    <xf numFmtId="0" fontId="38" fillId="8" borderId="0" xfId="0" applyFont="1" applyFill="1" applyAlignment="1">
      <alignment horizontal="center" vertical="center"/>
    </xf>
    <xf numFmtId="0" fontId="38" fillId="9" borderId="40" xfId="0" applyFont="1" applyFill="1" applyBorder="1" applyAlignment="1">
      <alignment horizontal="left"/>
    </xf>
    <xf numFmtId="0" fontId="0" fillId="6" borderId="0" xfId="0" applyFill="1" applyAlignment="1">
      <alignment vertical="top" wrapText="1"/>
    </xf>
    <xf numFmtId="0" fontId="6" fillId="5" borderId="36" xfId="0" applyFont="1" applyFill="1" applyBorder="1" applyAlignment="1">
      <alignment vertical="center"/>
    </xf>
    <xf numFmtId="0" fontId="6" fillId="5" borderId="29" xfId="0" applyFont="1" applyFill="1" applyBorder="1" applyAlignment="1">
      <alignment vertical="center"/>
    </xf>
    <xf numFmtId="0" fontId="6" fillId="5" borderId="37" xfId="0" applyFont="1" applyFill="1" applyBorder="1" applyAlignment="1">
      <alignment vertical="center"/>
    </xf>
    <xf numFmtId="0" fontId="6" fillId="5" borderId="7" xfId="0" applyFont="1" applyFill="1" applyBorder="1" applyAlignment="1">
      <alignment vertical="center"/>
    </xf>
    <xf numFmtId="0" fontId="6" fillId="5" borderId="28" xfId="0" applyFont="1" applyFill="1" applyBorder="1" applyAlignment="1">
      <alignment vertical="center"/>
    </xf>
    <xf numFmtId="0" fontId="6" fillId="5" borderId="17" xfId="0" applyFont="1" applyFill="1" applyBorder="1" applyAlignment="1">
      <alignment vertical="center"/>
    </xf>
    <xf numFmtId="0" fontId="6" fillId="5" borderId="18" xfId="0" applyFont="1" applyFill="1" applyBorder="1" applyAlignment="1">
      <alignment vertical="center"/>
    </xf>
    <xf numFmtId="0" fontId="1" fillId="6" borderId="0" xfId="0" applyFont="1" applyFill="1" applyAlignment="1">
      <alignment vertical="center"/>
    </xf>
    <xf numFmtId="0" fontId="4" fillId="6" borderId="0" xfId="0" applyFont="1" applyFill="1"/>
    <xf numFmtId="0" fontId="4" fillId="6" borderId="0" xfId="0" quotePrefix="1" applyFont="1" applyFill="1"/>
    <xf numFmtId="0" fontId="5" fillId="6" borderId="0" xfId="0" applyFont="1" applyFill="1" applyAlignment="1">
      <alignment vertical="top" wrapText="1"/>
    </xf>
    <xf numFmtId="0" fontId="10" fillId="6" borderId="0" xfId="0" applyFont="1" applyFill="1" applyAlignment="1">
      <alignment vertical="center"/>
    </xf>
    <xf numFmtId="0" fontId="4" fillId="6" borderId="0" xfId="0" quotePrefix="1" applyFont="1" applyFill="1" applyAlignment="1">
      <alignment vertical="center"/>
    </xf>
    <xf numFmtId="0" fontId="0" fillId="6" borderId="0" xfId="0" quotePrefix="1" applyFill="1" applyAlignment="1">
      <alignment vertical="center" wrapText="1"/>
    </xf>
    <xf numFmtId="0" fontId="0" fillId="6" borderId="22" xfId="0" applyFill="1" applyBorder="1" applyAlignment="1">
      <alignment vertical="center"/>
    </xf>
    <xf numFmtId="0" fontId="0" fillId="4" borderId="48" xfId="0" quotePrefix="1" applyFill="1" applyBorder="1" applyAlignment="1">
      <alignment vertical="center"/>
    </xf>
    <xf numFmtId="0" fontId="4" fillId="4" borderId="49" xfId="0" applyFont="1" applyFill="1" applyBorder="1" applyAlignment="1">
      <alignment horizontal="center" vertical="center"/>
    </xf>
    <xf numFmtId="0" fontId="14" fillId="4" borderId="59" xfId="0" applyFont="1" applyFill="1" applyBorder="1" applyAlignment="1" applyProtection="1">
      <alignment horizontal="center" vertical="center"/>
      <protection locked="0"/>
    </xf>
    <xf numFmtId="0" fontId="4" fillId="4" borderId="59" xfId="0" applyFont="1" applyFill="1" applyBorder="1" applyAlignment="1">
      <alignment horizontal="center" vertical="center"/>
    </xf>
    <xf numFmtId="0" fontId="0" fillId="4" borderId="49" xfId="0" quotePrefix="1" applyFill="1" applyBorder="1" applyAlignment="1">
      <alignment horizontal="center" vertical="center"/>
    </xf>
    <xf numFmtId="0" fontId="0" fillId="4" borderId="49" xfId="0" applyFill="1" applyBorder="1" applyAlignment="1">
      <alignment horizontal="center" vertical="center"/>
    </xf>
    <xf numFmtId="0" fontId="14" fillId="4" borderId="49" xfId="0" applyFont="1" applyFill="1" applyBorder="1" applyAlignment="1" applyProtection="1">
      <alignment horizontal="center" vertical="center"/>
      <protection locked="0"/>
    </xf>
    <xf numFmtId="0" fontId="0" fillId="6" borderId="1" xfId="0" applyFill="1" applyBorder="1"/>
    <xf numFmtId="0" fontId="0" fillId="6" borderId="38" xfId="0" applyFill="1" applyBorder="1"/>
    <xf numFmtId="0" fontId="0" fillId="6" borderId="39" xfId="0" applyFill="1" applyBorder="1"/>
    <xf numFmtId="0" fontId="0" fillId="6" borderId="40" xfId="0" applyFill="1" applyBorder="1"/>
    <xf numFmtId="0" fontId="33" fillId="0" borderId="36" xfId="0" applyFont="1" applyBorder="1" applyAlignment="1">
      <alignment horizontal="center" vertical="center"/>
    </xf>
    <xf numFmtId="0" fontId="0" fillId="6" borderId="0" xfId="0" applyFill="1" applyAlignment="1">
      <alignment wrapText="1"/>
    </xf>
    <xf numFmtId="0" fontId="5" fillId="4" borderId="9" xfId="0" applyFont="1" applyFill="1" applyBorder="1" applyAlignment="1">
      <alignment horizontal="center"/>
    </xf>
    <xf numFmtId="0" fontId="5" fillId="4" borderId="9" xfId="0" applyFont="1" applyFill="1" applyBorder="1"/>
    <xf numFmtId="0" fontId="5" fillId="4" borderId="12" xfId="0" applyFont="1" applyFill="1" applyBorder="1" applyAlignment="1">
      <alignment horizontal="center"/>
    </xf>
    <xf numFmtId="0" fontId="0" fillId="0" borderId="60" xfId="0" applyBorder="1" applyAlignment="1">
      <alignment horizontal="center" vertical="center"/>
    </xf>
    <xf numFmtId="0" fontId="0" fillId="0" borderId="44" xfId="0" applyBorder="1" applyAlignment="1">
      <alignment horizontal="center" vertical="center"/>
    </xf>
    <xf numFmtId="0" fontId="0" fillId="0" borderId="53" xfId="0" applyBorder="1" applyAlignment="1">
      <alignment horizontal="center" vertical="center"/>
    </xf>
    <xf numFmtId="0" fontId="4" fillId="0" borderId="59" xfId="0" applyFont="1"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49" xfId="0" applyBorder="1" applyAlignment="1" applyProtection="1">
      <alignment horizontal="center"/>
      <protection locked="0"/>
    </xf>
    <xf numFmtId="0" fontId="0" fillId="0" borderId="59" xfId="0" applyBorder="1" applyAlignment="1" applyProtection="1">
      <alignment horizontal="center" vertical="center"/>
      <protection locked="0"/>
    </xf>
    <xf numFmtId="0" fontId="20" fillId="4" borderId="19" xfId="1" applyFont="1" applyFill="1" applyBorder="1" applyAlignment="1" applyProtection="1">
      <alignment vertical="top"/>
      <protection locked="0"/>
    </xf>
    <xf numFmtId="0" fontId="14" fillId="4" borderId="65" xfId="0" applyFont="1" applyFill="1" applyBorder="1" applyAlignment="1" applyProtection="1">
      <alignment horizontal="center" vertical="center"/>
      <protection locked="0"/>
    </xf>
    <xf numFmtId="0" fontId="14" fillId="4" borderId="45" xfId="0" applyFont="1" applyFill="1" applyBorder="1" applyAlignment="1" applyProtection="1">
      <alignment horizontal="center" vertical="center"/>
      <protection locked="0"/>
    </xf>
    <xf numFmtId="0" fontId="14" fillId="0" borderId="65" xfId="0" applyFont="1" applyBorder="1" applyAlignment="1" applyProtection="1">
      <alignment horizontal="center" vertical="center"/>
      <protection locked="0"/>
    </xf>
    <xf numFmtId="0" fontId="14" fillId="0" borderId="45" xfId="0" applyFont="1" applyBorder="1" applyAlignment="1" applyProtection="1">
      <alignment vertical="center"/>
      <protection locked="0"/>
    </xf>
    <xf numFmtId="0" fontId="14" fillId="4" borderId="66" xfId="0" applyFont="1" applyFill="1" applyBorder="1" applyAlignment="1" applyProtection="1">
      <alignment vertical="center"/>
      <protection locked="0"/>
    </xf>
    <xf numFmtId="0" fontId="4" fillId="4" borderId="45" xfId="0" applyFont="1" applyFill="1" applyBorder="1" applyAlignment="1">
      <alignment horizontal="center" vertical="center"/>
    </xf>
    <xf numFmtId="0" fontId="14" fillId="4" borderId="51" xfId="0" applyFont="1" applyFill="1" applyBorder="1" applyAlignment="1" applyProtection="1">
      <alignment vertical="center"/>
      <protection locked="0"/>
    </xf>
    <xf numFmtId="0" fontId="1" fillId="4" borderId="30" xfId="0" applyFont="1" applyFill="1" applyBorder="1" applyAlignment="1">
      <alignment horizontal="center" vertical="center" wrapText="1"/>
    </xf>
    <xf numFmtId="0" fontId="1" fillId="4" borderId="33" xfId="0" applyFont="1" applyFill="1" applyBorder="1" applyAlignment="1">
      <alignment vertical="center"/>
    </xf>
    <xf numFmtId="0" fontId="1" fillId="4" borderId="31" xfId="0" applyFont="1" applyFill="1" applyBorder="1" applyAlignment="1">
      <alignment vertical="center"/>
    </xf>
    <xf numFmtId="0" fontId="1" fillId="4" borderId="67" xfId="0" applyFont="1" applyFill="1" applyBorder="1" applyAlignment="1">
      <alignment vertical="center"/>
    </xf>
    <xf numFmtId="0" fontId="16" fillId="4" borderId="25" xfId="0" applyFont="1" applyFill="1" applyBorder="1" applyAlignment="1">
      <alignment horizontal="center" vertical="center"/>
    </xf>
    <xf numFmtId="0" fontId="16" fillId="4" borderId="21" xfId="0" applyFont="1" applyFill="1" applyBorder="1" applyAlignment="1">
      <alignment horizontal="center" vertical="center"/>
    </xf>
    <xf numFmtId="0" fontId="17" fillId="0" borderId="68" xfId="0" applyFont="1" applyBorder="1" applyAlignment="1">
      <alignment horizontal="center"/>
    </xf>
    <xf numFmtId="0" fontId="27" fillId="0" borderId="68" xfId="0" applyFont="1" applyBorder="1" applyAlignment="1">
      <alignment horizontal="center" vertical="center" wrapText="1"/>
    </xf>
    <xf numFmtId="0" fontId="17" fillId="0" borderId="68" xfId="0" applyFont="1" applyBorder="1" applyAlignment="1">
      <alignment vertical="top" wrapText="1"/>
    </xf>
    <xf numFmtId="0" fontId="17" fillId="0" borderId="68" xfId="0" applyFont="1" applyBorder="1"/>
    <xf numFmtId="0" fontId="18" fillId="0" borderId="68" xfId="0" applyFont="1" applyBorder="1" applyAlignment="1">
      <alignment vertical="top"/>
    </xf>
    <xf numFmtId="0" fontId="17" fillId="0" borderId="73" xfId="0" applyFont="1" applyBorder="1" applyAlignment="1">
      <alignment horizontal="center"/>
    </xf>
    <xf numFmtId="0" fontId="17" fillId="0" borderId="73" xfId="0" applyFont="1" applyBorder="1"/>
    <xf numFmtId="0" fontId="17" fillId="0" borderId="73" xfId="0" applyFont="1" applyBorder="1" applyAlignment="1">
      <alignment vertical="top" wrapText="1"/>
    </xf>
    <xf numFmtId="0" fontId="18" fillId="0" borderId="73" xfId="0" applyFont="1" applyBorder="1" applyAlignment="1">
      <alignment vertical="top"/>
    </xf>
    <xf numFmtId="0" fontId="0" fillId="4" borderId="73" xfId="0" applyFill="1" applyBorder="1"/>
    <xf numFmtId="0" fontId="14" fillId="0" borderId="39" xfId="0" applyFont="1" applyBorder="1" applyAlignment="1" applyProtection="1">
      <alignment horizontal="center" vertical="center"/>
      <protection locked="0"/>
    </xf>
    <xf numFmtId="0" fontId="38" fillId="9" borderId="1" xfId="0" applyFont="1" applyFill="1" applyBorder="1" applyAlignment="1">
      <alignment horizontal="left" vertical="center"/>
    </xf>
    <xf numFmtId="0" fontId="38" fillId="9" borderId="40" xfId="0" applyFont="1" applyFill="1" applyBorder="1" applyAlignment="1">
      <alignment horizontal="left" vertical="center"/>
    </xf>
    <xf numFmtId="0" fontId="4" fillId="6" borderId="0" xfId="0" applyFont="1" applyFill="1" applyAlignment="1">
      <alignment horizontal="left"/>
    </xf>
    <xf numFmtId="0" fontId="13" fillId="6" borderId="0" xfId="0" applyFont="1" applyFill="1" applyAlignment="1">
      <alignment vertical="top" wrapText="1"/>
    </xf>
    <xf numFmtId="0" fontId="40" fillId="6" borderId="0" xfId="0" applyFont="1" applyFill="1" applyAlignment="1">
      <alignment vertical="center"/>
    </xf>
    <xf numFmtId="0" fontId="40" fillId="0" borderId="0" xfId="0" applyFont="1" applyAlignment="1">
      <alignment vertical="center"/>
    </xf>
    <xf numFmtId="0" fontId="4" fillId="0" borderId="0" xfId="0" applyFont="1" applyAlignment="1">
      <alignment vertical="center"/>
    </xf>
    <xf numFmtId="0" fontId="13" fillId="0" borderId="0" xfId="0" applyFont="1" applyAlignment="1">
      <alignment vertical="top" wrapText="1"/>
    </xf>
    <xf numFmtId="0" fontId="0" fillId="4" borderId="77" xfId="0" applyFill="1" applyBorder="1"/>
    <xf numFmtId="0" fontId="33" fillId="4" borderId="52" xfId="0" applyFont="1" applyFill="1" applyBorder="1" applyAlignment="1">
      <alignment horizontal="center" vertical="center"/>
    </xf>
    <xf numFmtId="0" fontId="21" fillId="6" borderId="0" xfId="0" applyFont="1" applyFill="1" applyAlignment="1">
      <alignment vertical="top" wrapText="1"/>
    </xf>
    <xf numFmtId="0" fontId="33" fillId="0" borderId="85" xfId="0" applyFont="1" applyBorder="1" applyAlignment="1">
      <alignment horizontal="center" vertical="center"/>
    </xf>
    <xf numFmtId="0" fontId="0" fillId="0" borderId="86" xfId="0" quotePrefix="1" applyBorder="1" applyAlignment="1">
      <alignment horizontal="center" vertical="center"/>
    </xf>
    <xf numFmtId="0" fontId="0" fillId="0" borderId="86" xfId="0" applyBorder="1" applyAlignment="1">
      <alignment horizontal="center" vertical="center"/>
    </xf>
    <xf numFmtId="0" fontId="0" fillId="0" borderId="86" xfId="0" applyBorder="1" applyAlignment="1" applyProtection="1">
      <alignment horizontal="center" vertical="center"/>
      <protection locked="0"/>
    </xf>
    <xf numFmtId="0" fontId="4" fillId="0" borderId="86" xfId="0" applyFont="1" applyBorder="1" applyAlignment="1">
      <alignment horizontal="center" vertical="center"/>
    </xf>
    <xf numFmtId="0" fontId="4" fillId="10" borderId="49" xfId="0" applyFont="1" applyFill="1" applyBorder="1" applyAlignment="1">
      <alignment horizontal="center" vertical="center"/>
    </xf>
    <xf numFmtId="0" fontId="0" fillId="4" borderId="50" xfId="0" applyFill="1" applyBorder="1" applyAlignment="1">
      <alignment horizontal="center" vertical="center"/>
    </xf>
    <xf numFmtId="0" fontId="5" fillId="7" borderId="32" xfId="0" applyFont="1" applyFill="1" applyBorder="1" applyAlignment="1">
      <alignment horizontal="right" vertical="center" wrapText="1" indent="1"/>
    </xf>
    <xf numFmtId="0" fontId="1" fillId="6" borderId="0" xfId="0" applyFont="1" applyFill="1" applyAlignment="1">
      <alignment horizontal="center" vertical="center"/>
    </xf>
    <xf numFmtId="0" fontId="0" fillId="4" borderId="72" xfId="0" applyFill="1" applyBorder="1" applyAlignment="1">
      <alignment horizontal="center" vertical="top"/>
    </xf>
    <xf numFmtId="0" fontId="5" fillId="12" borderId="2" xfId="0" applyFont="1" applyFill="1" applyBorder="1" applyProtection="1">
      <protection locked="0"/>
    </xf>
    <xf numFmtId="0" fontId="5" fillId="12" borderId="11" xfId="0" applyFont="1" applyFill="1" applyBorder="1" applyProtection="1">
      <protection locked="0"/>
    </xf>
    <xf numFmtId="0" fontId="5" fillId="12" borderId="3" xfId="0" applyFont="1" applyFill="1" applyBorder="1" applyAlignment="1" applyProtection="1">
      <alignment horizontal="center"/>
      <protection locked="0"/>
    </xf>
    <xf numFmtId="0" fontId="5" fillId="12" borderId="42" xfId="0" applyFont="1" applyFill="1" applyBorder="1" applyAlignment="1" applyProtection="1">
      <alignment horizontal="center"/>
      <protection locked="0"/>
    </xf>
    <xf numFmtId="0" fontId="5" fillId="12" borderId="9" xfId="0" applyFont="1" applyFill="1" applyBorder="1" applyProtection="1">
      <protection locked="0"/>
    </xf>
    <xf numFmtId="0" fontId="23" fillId="12" borderId="2" xfId="0" applyFont="1" applyFill="1" applyBorder="1" applyAlignment="1" applyProtection="1">
      <alignment horizontal="center"/>
      <protection locked="0"/>
    </xf>
    <xf numFmtId="16" fontId="23" fillId="12" borderId="2" xfId="0" applyNumberFormat="1" applyFont="1" applyFill="1" applyBorder="1" applyAlignment="1" applyProtection="1">
      <alignment horizontal="center"/>
      <protection locked="0"/>
    </xf>
    <xf numFmtId="0" fontId="23" fillId="12" borderId="9" xfId="0" applyFont="1" applyFill="1" applyBorder="1" applyAlignment="1" applyProtection="1">
      <alignment horizontal="center"/>
      <protection locked="0"/>
    </xf>
    <xf numFmtId="0" fontId="5" fillId="12" borderId="11" xfId="0" applyFont="1" applyFill="1" applyBorder="1" applyAlignment="1" applyProtection="1">
      <alignment horizontal="center"/>
      <protection locked="0"/>
    </xf>
    <xf numFmtId="0" fontId="5" fillId="12" borderId="2" xfId="0" applyFont="1" applyFill="1" applyBorder="1" applyAlignment="1" applyProtection="1">
      <alignment horizontal="center"/>
      <protection locked="0"/>
    </xf>
    <xf numFmtId="0" fontId="5" fillId="12" borderId="9" xfId="0" applyFont="1" applyFill="1" applyBorder="1" applyAlignment="1" applyProtection="1">
      <alignment horizontal="center"/>
      <protection locked="0"/>
    </xf>
    <xf numFmtId="0" fontId="25" fillId="12" borderId="11" xfId="0" applyFont="1" applyFill="1" applyBorder="1" applyAlignment="1" applyProtection="1">
      <alignment horizontal="center"/>
      <protection locked="0"/>
    </xf>
    <xf numFmtId="16" fontId="25" fillId="12" borderId="11" xfId="0" applyNumberFormat="1" applyFont="1" applyFill="1" applyBorder="1" applyAlignment="1" applyProtection="1">
      <alignment horizontal="center"/>
      <protection locked="0"/>
    </xf>
    <xf numFmtId="0" fontId="25" fillId="12" borderId="12" xfId="0" applyFont="1" applyFill="1" applyBorder="1" applyAlignment="1" applyProtection="1">
      <alignment horizontal="center"/>
      <protection locked="0"/>
    </xf>
    <xf numFmtId="0" fontId="5" fillId="12" borderId="12" xfId="0" applyFont="1" applyFill="1" applyBorder="1" applyAlignment="1" applyProtection="1">
      <alignment horizontal="center"/>
      <protection locked="0"/>
    </xf>
    <xf numFmtId="0" fontId="5" fillId="12" borderId="9" xfId="0" applyFont="1" applyFill="1" applyBorder="1"/>
    <xf numFmtId="0" fontId="6" fillId="12" borderId="2" xfId="0" applyFont="1" applyFill="1" applyBorder="1" applyAlignment="1">
      <alignment horizontal="left" vertical="center"/>
    </xf>
    <xf numFmtId="0" fontId="6" fillId="12" borderId="11" xfId="0" applyFont="1" applyFill="1" applyBorder="1" applyAlignment="1">
      <alignment horizontal="left" vertical="center"/>
    </xf>
    <xf numFmtId="0" fontId="5" fillId="12" borderId="12" xfId="0" applyFont="1" applyFill="1" applyBorder="1" applyProtection="1">
      <protection locked="0"/>
    </xf>
    <xf numFmtId="0" fontId="49" fillId="5" borderId="17" xfId="0" applyFont="1" applyFill="1" applyBorder="1" applyAlignment="1">
      <alignment horizontal="center" vertical="center"/>
    </xf>
    <xf numFmtId="0" fontId="49" fillId="5" borderId="18" xfId="0" applyFont="1" applyFill="1" applyBorder="1" applyAlignment="1">
      <alignment horizontal="center" vertical="center"/>
    </xf>
    <xf numFmtId="0" fontId="20" fillId="7" borderId="8" xfId="1" applyFont="1" applyFill="1" applyBorder="1" applyAlignment="1" applyProtection="1">
      <alignment horizontal="right" vertical="top"/>
      <protection locked="0"/>
    </xf>
    <xf numFmtId="0" fontId="5" fillId="7" borderId="5" xfId="0" applyFont="1" applyFill="1" applyBorder="1" applyAlignment="1">
      <alignment horizontal="right" vertical="center" wrapText="1" indent="1"/>
    </xf>
    <xf numFmtId="0" fontId="20" fillId="4" borderId="8" xfId="1" applyFont="1" applyFill="1" applyBorder="1" applyAlignment="1" applyProtection="1">
      <alignment horizontal="right" vertical="top"/>
      <protection locked="0"/>
    </xf>
    <xf numFmtId="0" fontId="4" fillId="0" borderId="39" xfId="0" applyFont="1" applyBorder="1" applyAlignment="1" applyProtection="1">
      <alignment horizontal="left" vertical="center"/>
      <protection locked="0"/>
    </xf>
    <xf numFmtId="0" fontId="4" fillId="0" borderId="40" xfId="0" applyFont="1" applyBorder="1" applyAlignment="1" applyProtection="1">
      <alignment horizontal="left" vertical="center"/>
      <protection locked="0"/>
    </xf>
    <xf numFmtId="0" fontId="4" fillId="0" borderId="2" xfId="0" applyFont="1" applyBorder="1"/>
    <xf numFmtId="0" fontId="4" fillId="0" borderId="0" xfId="0" applyFont="1" applyAlignment="1" applyProtection="1">
      <alignment vertical="center"/>
      <protection locked="0"/>
    </xf>
    <xf numFmtId="0" fontId="4" fillId="0" borderId="1" xfId="0" applyFont="1" applyBorder="1" applyAlignment="1" applyProtection="1">
      <alignment vertical="center"/>
      <protection locked="0"/>
    </xf>
    <xf numFmtId="0" fontId="4" fillId="0" borderId="39" xfId="0" applyFont="1" applyBorder="1" applyAlignment="1" applyProtection="1">
      <alignment vertical="center"/>
      <protection locked="0"/>
    </xf>
    <xf numFmtId="0" fontId="4" fillId="0" borderId="40" xfId="0" applyFont="1" applyBorder="1" applyAlignment="1" applyProtection="1">
      <alignment vertical="center"/>
      <protection locked="0"/>
    </xf>
    <xf numFmtId="0" fontId="4" fillId="11" borderId="2" xfId="0" applyFont="1" applyFill="1" applyBorder="1" applyProtection="1">
      <protection locked="0"/>
    </xf>
    <xf numFmtId="0" fontId="0" fillId="4" borderId="49" xfId="0" applyFill="1" applyBorder="1" applyAlignment="1">
      <alignment horizontal="center"/>
    </xf>
    <xf numFmtId="0" fontId="0" fillId="6" borderId="0" xfId="0" applyFill="1" applyAlignment="1">
      <alignment horizontal="center" vertical="top"/>
    </xf>
    <xf numFmtId="0" fontId="0" fillId="0" borderId="68" xfId="0" applyBorder="1"/>
    <xf numFmtId="0" fontId="0" fillId="0" borderId="76" xfId="0" applyBorder="1"/>
    <xf numFmtId="0" fontId="45" fillId="0" borderId="74" xfId="0" applyFont="1" applyBorder="1" applyAlignment="1">
      <alignment horizontal="center"/>
    </xf>
    <xf numFmtId="0" fontId="45" fillId="0" borderId="74" xfId="0" applyFont="1" applyBorder="1"/>
    <xf numFmtId="0" fontId="45" fillId="0" borderId="83" xfId="0" applyFont="1" applyBorder="1" applyAlignment="1">
      <alignment horizontal="center"/>
    </xf>
    <xf numFmtId="0" fontId="0" fillId="4" borderId="45" xfId="0" quotePrefix="1" applyFill="1" applyBorder="1" applyAlignment="1">
      <alignment horizontal="center" vertical="center"/>
    </xf>
    <xf numFmtId="0" fontId="0" fillId="4" borderId="90" xfId="0" applyFill="1" applyBorder="1" applyAlignment="1">
      <alignment horizontal="center" vertical="center"/>
    </xf>
    <xf numFmtId="0" fontId="4" fillId="4" borderId="91" xfId="0" applyFont="1" applyFill="1" applyBorder="1" applyAlignment="1">
      <alignment horizontal="center" vertical="center"/>
    </xf>
    <xf numFmtId="0" fontId="4" fillId="4" borderId="92" xfId="0" applyFont="1" applyFill="1" applyBorder="1" applyAlignment="1">
      <alignment horizontal="center" vertical="center"/>
    </xf>
    <xf numFmtId="0" fontId="5" fillId="0" borderId="49" xfId="0" applyFont="1" applyBorder="1" applyAlignment="1" applyProtection="1">
      <alignment horizontal="center" vertical="center"/>
      <protection locked="0"/>
    </xf>
    <xf numFmtId="0" fontId="5" fillId="0" borderId="86" xfId="0" applyFont="1" applyBorder="1" applyAlignment="1" applyProtection="1">
      <alignment horizontal="center" vertical="center"/>
      <protection locked="0"/>
    </xf>
    <xf numFmtId="0" fontId="14" fillId="0" borderId="86" xfId="0" quotePrefix="1" applyFont="1" applyBorder="1" applyAlignment="1" applyProtection="1">
      <alignment horizontal="center" vertical="center"/>
      <protection locked="0"/>
    </xf>
    <xf numFmtId="0" fontId="20" fillId="4" borderId="20" xfId="1" applyFont="1" applyFill="1" applyBorder="1" applyAlignment="1" applyProtection="1">
      <alignment horizontal="right" vertical="top"/>
      <protection locked="0"/>
    </xf>
    <xf numFmtId="0" fontId="13" fillId="11" borderId="38" xfId="0" applyFont="1" applyFill="1" applyBorder="1" applyAlignment="1" applyProtection="1">
      <alignment horizontal="center" vertical="center"/>
      <protection locked="0"/>
    </xf>
    <xf numFmtId="0" fontId="3" fillId="2" borderId="96" xfId="0" applyFont="1" applyFill="1" applyBorder="1" applyAlignment="1">
      <alignment horizontal="center" vertical="center" wrapText="1"/>
    </xf>
    <xf numFmtId="0" fontId="3" fillId="2" borderId="97" xfId="0" applyFont="1" applyFill="1" applyBorder="1" applyAlignment="1">
      <alignment horizontal="center" vertical="center" wrapText="1"/>
    </xf>
    <xf numFmtId="0" fontId="3" fillId="13" borderId="97" xfId="0" applyFont="1" applyFill="1" applyBorder="1" applyAlignment="1">
      <alignment horizontal="center" vertical="center" wrapText="1"/>
    </xf>
    <xf numFmtId="0" fontId="0" fillId="0" borderId="99" xfId="0" applyBorder="1" applyAlignment="1">
      <alignment horizontal="center" vertical="center"/>
    </xf>
    <xf numFmtId="0" fontId="23" fillId="12" borderId="100" xfId="0" applyFont="1" applyFill="1" applyBorder="1" applyAlignment="1" applyProtection="1">
      <alignment horizontal="center"/>
      <protection locked="0"/>
    </xf>
    <xf numFmtId="0" fontId="5" fillId="4" borderId="84" xfId="0" applyFont="1" applyFill="1" applyBorder="1" applyAlignment="1">
      <alignment horizontal="center"/>
    </xf>
    <xf numFmtId="0" fontId="3" fillId="0" borderId="3" xfId="0" applyFont="1" applyBorder="1" applyAlignment="1" applyProtection="1">
      <alignment horizontal="left" vertical="center"/>
      <protection locked="0"/>
    </xf>
    <xf numFmtId="0" fontId="14" fillId="4" borderId="36" xfId="0" applyFont="1" applyFill="1" applyBorder="1" applyAlignment="1">
      <alignment vertical="top"/>
    </xf>
    <xf numFmtId="0" fontId="14" fillId="4" borderId="29" xfId="0" applyFont="1" applyFill="1" applyBorder="1" applyAlignment="1">
      <alignment vertical="top"/>
    </xf>
    <xf numFmtId="0" fontId="37" fillId="8" borderId="0" xfId="0" applyFont="1" applyFill="1"/>
    <xf numFmtId="0" fontId="0" fillId="4" borderId="0" xfId="0" applyFill="1"/>
    <xf numFmtId="0" fontId="37" fillId="8" borderId="0" xfId="0" applyFont="1" applyFill="1" applyAlignment="1">
      <alignment horizontal="left"/>
    </xf>
    <xf numFmtId="15" fontId="0" fillId="0" borderId="0" xfId="0" applyNumberForma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15" fontId="4" fillId="0" borderId="0" xfId="0" applyNumberFormat="1" applyFont="1" applyAlignment="1">
      <alignment horizontal="left" vertical="top"/>
    </xf>
    <xf numFmtId="0" fontId="4" fillId="0" borderId="0" xfId="0" applyFont="1" applyAlignment="1">
      <alignment horizontal="left" vertical="top"/>
    </xf>
    <xf numFmtId="0" fontId="4" fillId="0" borderId="0" xfId="0" applyFont="1" applyAlignment="1">
      <alignment horizontal="left" vertical="top" wrapText="1"/>
    </xf>
    <xf numFmtId="14" fontId="48" fillId="12" borderId="4" xfId="0" applyNumberFormat="1" applyFont="1" applyFill="1" applyBorder="1" applyAlignment="1" applyProtection="1">
      <alignment horizontal="center" vertical="center"/>
      <protection locked="0"/>
    </xf>
    <xf numFmtId="14" fontId="48" fillId="12" borderId="5" xfId="0" applyNumberFormat="1" applyFont="1" applyFill="1" applyBorder="1" applyAlignment="1" applyProtection="1">
      <alignment horizontal="center" vertical="center"/>
      <protection locked="0"/>
    </xf>
    <xf numFmtId="0" fontId="10" fillId="4" borderId="13" xfId="0" applyFont="1" applyFill="1" applyBorder="1" applyAlignment="1">
      <alignment vertical="center"/>
    </xf>
    <xf numFmtId="0" fontId="10" fillId="4" borderId="6" xfId="0" applyFont="1" applyFill="1" applyBorder="1" applyAlignment="1">
      <alignment horizontal="right" vertical="center"/>
    </xf>
    <xf numFmtId="0" fontId="56" fillId="7" borderId="2" xfId="0" applyFont="1" applyFill="1" applyBorder="1" applyAlignment="1">
      <alignment horizontal="right" vertical="center" textRotation="90"/>
    </xf>
    <xf numFmtId="0" fontId="1" fillId="4" borderId="29" xfId="0" applyFont="1" applyFill="1" applyBorder="1" applyAlignment="1">
      <alignment horizontal="center" wrapText="1"/>
    </xf>
    <xf numFmtId="0" fontId="1" fillId="4" borderId="37" xfId="0" applyFont="1" applyFill="1" applyBorder="1" applyAlignment="1">
      <alignment horizontal="center" wrapText="1"/>
    </xf>
    <xf numFmtId="0" fontId="1" fillId="4" borderId="6" xfId="0" applyFont="1" applyFill="1" applyBorder="1" applyAlignment="1">
      <alignment horizontal="center" wrapText="1"/>
    </xf>
    <xf numFmtId="0" fontId="1" fillId="4" borderId="35" xfId="0" applyFont="1" applyFill="1" applyBorder="1" applyAlignment="1">
      <alignment horizontal="center" wrapText="1"/>
    </xf>
    <xf numFmtId="0" fontId="1" fillId="4" borderId="36" xfId="0" applyFont="1" applyFill="1" applyBorder="1" applyAlignment="1">
      <alignment horizontal="center" wrapText="1"/>
    </xf>
    <xf numFmtId="0" fontId="1" fillId="4" borderId="13" xfId="0" applyFont="1" applyFill="1" applyBorder="1" applyAlignment="1">
      <alignment horizontal="center" wrapText="1"/>
    </xf>
    <xf numFmtId="0" fontId="14" fillId="7" borderId="13" xfId="0" applyFont="1" applyFill="1" applyBorder="1" applyAlignment="1">
      <alignment horizontal="left" vertical="center"/>
    </xf>
    <xf numFmtId="0" fontId="14" fillId="7" borderId="6" xfId="0" applyFont="1" applyFill="1" applyBorder="1" applyAlignment="1">
      <alignment horizontal="left" vertical="center"/>
    </xf>
    <xf numFmtId="0" fontId="14" fillId="7" borderId="35" xfId="0" applyFont="1" applyFill="1" applyBorder="1" applyAlignment="1">
      <alignment horizontal="left" vertical="center"/>
    </xf>
    <xf numFmtId="0" fontId="14" fillId="7" borderId="2" xfId="0" applyFont="1" applyFill="1" applyBorder="1" applyAlignment="1">
      <alignment horizontal="left" vertical="top" wrapText="1"/>
    </xf>
    <xf numFmtId="0" fontId="14" fillId="7" borderId="9" xfId="0" applyFont="1" applyFill="1" applyBorder="1" applyAlignment="1">
      <alignment horizontal="left" vertical="top" wrapText="1"/>
    </xf>
    <xf numFmtId="0" fontId="20" fillId="7" borderId="8" xfId="1" applyFont="1" applyFill="1" applyBorder="1" applyAlignment="1" applyProtection="1">
      <alignment horizontal="right" vertical="top"/>
      <protection locked="0"/>
    </xf>
    <xf numFmtId="0" fontId="1" fillId="4" borderId="22" xfId="0" applyFont="1" applyFill="1" applyBorder="1" applyAlignment="1">
      <alignment horizontal="left" vertical="center"/>
    </xf>
    <xf numFmtId="0" fontId="1" fillId="4" borderId="0" xfId="0" applyFont="1" applyFill="1" applyAlignment="1">
      <alignment horizontal="left" vertical="center"/>
    </xf>
    <xf numFmtId="0" fontId="1" fillId="4" borderId="1" xfId="0" applyFont="1" applyFill="1" applyBorder="1" applyAlignment="1">
      <alignment horizontal="left" vertical="center"/>
    </xf>
    <xf numFmtId="0" fontId="14" fillId="7" borderId="22" xfId="0" applyFont="1" applyFill="1" applyBorder="1" applyAlignment="1">
      <alignment horizontal="left" vertical="top" wrapText="1"/>
    </xf>
    <xf numFmtId="0" fontId="14" fillId="7" borderId="0" xfId="0" applyFont="1" applyFill="1" applyAlignment="1">
      <alignment horizontal="left" vertical="top" wrapText="1"/>
    </xf>
    <xf numFmtId="0" fontId="14" fillId="7" borderId="1" xfId="0" applyFont="1" applyFill="1" applyBorder="1" applyAlignment="1">
      <alignment horizontal="left" vertical="top" wrapText="1"/>
    </xf>
    <xf numFmtId="0" fontId="14" fillId="7" borderId="38" xfId="0" applyFont="1" applyFill="1" applyBorder="1" applyAlignment="1">
      <alignment horizontal="left" vertical="top" wrapText="1"/>
    </xf>
    <xf numFmtId="0" fontId="14" fillId="7" borderId="39" xfId="0" applyFont="1" applyFill="1" applyBorder="1" applyAlignment="1">
      <alignment horizontal="left" vertical="top" wrapText="1"/>
    </xf>
    <xf numFmtId="0" fontId="14" fillId="7" borderId="40" xfId="0" applyFont="1" applyFill="1" applyBorder="1" applyAlignment="1">
      <alignment horizontal="left" vertical="top" wrapText="1"/>
    </xf>
    <xf numFmtId="0" fontId="14" fillId="7" borderId="22" xfId="0" applyFont="1" applyFill="1" applyBorder="1" applyAlignment="1">
      <alignment horizontal="left" vertical="center"/>
    </xf>
    <xf numFmtId="0" fontId="14" fillId="7" borderId="0" xfId="0" applyFont="1" applyFill="1" applyAlignment="1">
      <alignment horizontal="left" vertical="center"/>
    </xf>
    <xf numFmtId="0" fontId="14" fillId="7" borderId="1" xfId="0" applyFont="1" applyFill="1" applyBorder="1" applyAlignment="1">
      <alignment horizontal="left" vertical="center"/>
    </xf>
    <xf numFmtId="0" fontId="31" fillId="7" borderId="20" xfId="1" applyFont="1" applyFill="1" applyBorder="1" applyAlignment="1" applyProtection="1">
      <alignment horizontal="right" vertical="top"/>
      <protection locked="0"/>
    </xf>
    <xf numFmtId="0" fontId="31" fillId="7" borderId="30" xfId="1" applyFont="1" applyFill="1" applyBorder="1" applyAlignment="1" applyProtection="1">
      <alignment horizontal="right" vertical="top"/>
      <protection locked="0"/>
    </xf>
    <xf numFmtId="0" fontId="31" fillId="7" borderId="19" xfId="1" applyFont="1" applyFill="1" applyBorder="1" applyAlignment="1" applyProtection="1">
      <alignment horizontal="right" vertical="top"/>
      <protection locked="0"/>
    </xf>
    <xf numFmtId="0" fontId="6" fillId="5" borderId="36" xfId="0" applyFont="1" applyFill="1" applyBorder="1" applyAlignment="1">
      <alignment horizontal="left" vertical="center"/>
    </xf>
    <xf numFmtId="0" fontId="6" fillId="5" borderId="29" xfId="0" applyFont="1" applyFill="1" applyBorder="1" applyAlignment="1">
      <alignment horizontal="left" vertical="center"/>
    </xf>
    <xf numFmtId="0" fontId="6" fillId="5" borderId="37" xfId="0" applyFont="1" applyFill="1" applyBorder="1" applyAlignment="1">
      <alignment horizontal="left" vertical="center"/>
    </xf>
    <xf numFmtId="0" fontId="6" fillId="5" borderId="16" xfId="0" applyFont="1" applyFill="1" applyBorder="1" applyAlignment="1">
      <alignment horizontal="left" vertical="center"/>
    </xf>
    <xf numFmtId="0" fontId="6" fillId="5" borderId="17" xfId="0" applyFont="1" applyFill="1" applyBorder="1" applyAlignment="1">
      <alignment horizontal="left" vertical="center"/>
    </xf>
    <xf numFmtId="0" fontId="6" fillId="5" borderId="18" xfId="0" applyFont="1" applyFill="1" applyBorder="1" applyAlignment="1">
      <alignment horizontal="left" vertical="center"/>
    </xf>
    <xf numFmtId="0" fontId="21" fillId="7" borderId="34" xfId="0" applyFont="1" applyFill="1" applyBorder="1" applyAlignment="1">
      <alignment horizontal="left" vertical="top"/>
    </xf>
    <xf numFmtId="0" fontId="21" fillId="7" borderId="31" xfId="0" applyFont="1" applyFill="1" applyBorder="1" applyAlignment="1">
      <alignment horizontal="left" vertical="top"/>
    </xf>
    <xf numFmtId="0" fontId="21" fillId="7" borderId="41" xfId="0" applyFont="1" applyFill="1" applyBorder="1" applyAlignment="1">
      <alignment horizontal="left" vertical="top"/>
    </xf>
    <xf numFmtId="0" fontId="14" fillId="7" borderId="6" xfId="0" applyFont="1" applyFill="1" applyBorder="1" applyAlignment="1">
      <alignment horizontal="left" vertical="top" wrapText="1"/>
    </xf>
    <xf numFmtId="0" fontId="14" fillId="7" borderId="35" xfId="0" applyFont="1" applyFill="1" applyBorder="1" applyAlignment="1">
      <alignment horizontal="left" vertical="top" wrapText="1"/>
    </xf>
    <xf numFmtId="0" fontId="0" fillId="7" borderId="33" xfId="0" applyFill="1" applyBorder="1" applyAlignment="1">
      <alignment horizontal="center" vertical="top"/>
    </xf>
    <xf numFmtId="0" fontId="0" fillId="7" borderId="24" xfId="0" applyFill="1" applyBorder="1" applyAlignment="1">
      <alignment horizontal="center" vertical="top"/>
    </xf>
    <xf numFmtId="0" fontId="21" fillId="7" borderId="34" xfId="0" applyFont="1" applyFill="1" applyBorder="1" applyAlignment="1">
      <alignment horizontal="left" vertical="top" wrapText="1"/>
    </xf>
    <xf numFmtId="0" fontId="14" fillId="7" borderId="31" xfId="0" applyFont="1" applyFill="1" applyBorder="1" applyAlignment="1">
      <alignment horizontal="left" vertical="top" wrapText="1"/>
    </xf>
    <xf numFmtId="0" fontId="14" fillId="7" borderId="41" xfId="0" applyFont="1" applyFill="1" applyBorder="1" applyAlignment="1">
      <alignment horizontal="left" vertical="top" wrapText="1"/>
    </xf>
    <xf numFmtId="0" fontId="14" fillId="7" borderId="33" xfId="0" applyFont="1" applyFill="1" applyBorder="1" applyAlignment="1">
      <alignment horizontal="left" vertical="top" wrapText="1"/>
    </xf>
    <xf numFmtId="0" fontId="14" fillId="7" borderId="24" xfId="0" applyFont="1" applyFill="1" applyBorder="1" applyAlignment="1">
      <alignment horizontal="left" vertical="top" wrapText="1"/>
    </xf>
    <xf numFmtId="0" fontId="21" fillId="7" borderId="31" xfId="0" applyFont="1" applyFill="1" applyBorder="1" applyAlignment="1">
      <alignment horizontal="left" vertical="top" wrapText="1"/>
    </xf>
    <xf numFmtId="0" fontId="21" fillId="7" borderId="41" xfId="0" applyFont="1" applyFill="1" applyBorder="1" applyAlignment="1">
      <alignment horizontal="left" vertical="top" wrapText="1"/>
    </xf>
    <xf numFmtId="0" fontId="21" fillId="7" borderId="33" xfId="0" applyFont="1" applyFill="1" applyBorder="1" applyAlignment="1">
      <alignment horizontal="left" vertical="top" wrapText="1"/>
    </xf>
    <xf numFmtId="0" fontId="21" fillId="7" borderId="0" xfId="0" applyFont="1" applyFill="1" applyAlignment="1">
      <alignment horizontal="left" vertical="top" wrapText="1"/>
    </xf>
    <xf numFmtId="0" fontId="21" fillId="7" borderId="1" xfId="0" applyFont="1" applyFill="1" applyBorder="1" applyAlignment="1">
      <alignment horizontal="left" vertical="top" wrapText="1"/>
    </xf>
    <xf numFmtId="0" fontId="21" fillId="7" borderId="24" xfId="0" applyFont="1" applyFill="1" applyBorder="1" applyAlignment="1">
      <alignment horizontal="left" vertical="top" wrapText="1"/>
    </xf>
    <xf numFmtId="0" fontId="21" fillId="7" borderId="6" xfId="0" applyFont="1" applyFill="1" applyBorder="1" applyAlignment="1">
      <alignment horizontal="left" vertical="top" wrapText="1"/>
    </xf>
    <xf numFmtId="0" fontId="21" fillId="7" borderId="35" xfId="0" applyFont="1" applyFill="1" applyBorder="1" applyAlignment="1">
      <alignment horizontal="left" vertical="top" wrapText="1"/>
    </xf>
    <xf numFmtId="0" fontId="5" fillId="10" borderId="2" xfId="0" applyFont="1" applyFill="1" applyBorder="1" applyAlignment="1">
      <alignment horizontal="left" vertical="top" wrapText="1"/>
    </xf>
    <xf numFmtId="0" fontId="5" fillId="10" borderId="9" xfId="0" applyFont="1" applyFill="1" applyBorder="1" applyAlignment="1">
      <alignment horizontal="left" vertical="top" wrapText="1"/>
    </xf>
    <xf numFmtId="0" fontId="6" fillId="5" borderId="16" xfId="0" applyFont="1" applyFill="1" applyBorder="1" applyAlignment="1">
      <alignment horizontal="left" vertical="top" wrapText="1"/>
    </xf>
    <xf numFmtId="0" fontId="6" fillId="5" borderId="17" xfId="0" applyFont="1" applyFill="1" applyBorder="1" applyAlignment="1">
      <alignment horizontal="left" vertical="top" wrapText="1"/>
    </xf>
    <xf numFmtId="0" fontId="6" fillId="5" borderId="18" xfId="0" applyFont="1" applyFill="1" applyBorder="1" applyAlignment="1">
      <alignment horizontal="left" vertical="top" wrapText="1"/>
    </xf>
    <xf numFmtId="0" fontId="55" fillId="7" borderId="34" xfId="0" applyFont="1" applyFill="1" applyBorder="1" applyAlignment="1">
      <alignment horizontal="left" vertical="top" wrapText="1"/>
    </xf>
    <xf numFmtId="0" fontId="5" fillId="7" borderId="31" xfId="0" applyFont="1" applyFill="1" applyBorder="1" applyAlignment="1">
      <alignment horizontal="left" vertical="top" wrapText="1"/>
    </xf>
    <xf numFmtId="0" fontId="5" fillId="7" borderId="41" xfId="0" applyFont="1" applyFill="1" applyBorder="1" applyAlignment="1">
      <alignment horizontal="left" vertical="top" wrapText="1"/>
    </xf>
    <xf numFmtId="0" fontId="5" fillId="7" borderId="33" xfId="0" applyFont="1" applyFill="1" applyBorder="1" applyAlignment="1">
      <alignment horizontal="left" vertical="top" wrapText="1"/>
    </xf>
    <xf numFmtId="0" fontId="5" fillId="7" borderId="0" xfId="0" applyFont="1" applyFill="1" applyAlignment="1">
      <alignment horizontal="left" vertical="top" wrapText="1"/>
    </xf>
    <xf numFmtId="0" fontId="5" fillId="7" borderId="1" xfId="0" applyFont="1" applyFill="1" applyBorder="1" applyAlignment="1">
      <alignment horizontal="left" vertical="top" wrapText="1"/>
    </xf>
    <xf numFmtId="0" fontId="5" fillId="7" borderId="62" xfId="0" applyFont="1" applyFill="1" applyBorder="1" applyAlignment="1">
      <alignment horizontal="left" vertical="top" wrapText="1"/>
    </xf>
    <xf numFmtId="0" fontId="5" fillId="7" borderId="39" xfId="0" applyFont="1" applyFill="1" applyBorder="1" applyAlignment="1">
      <alignment horizontal="left" vertical="top" wrapText="1"/>
    </xf>
    <xf numFmtId="0" fontId="5" fillId="7" borderId="40" xfId="0" applyFont="1" applyFill="1" applyBorder="1" applyAlignment="1">
      <alignment horizontal="left" vertical="top" wrapText="1"/>
    </xf>
    <xf numFmtId="0" fontId="14" fillId="7" borderId="34" xfId="0" applyFont="1" applyFill="1" applyBorder="1" applyAlignment="1">
      <alignment horizontal="left" vertical="top" wrapText="1"/>
    </xf>
    <xf numFmtId="0" fontId="14" fillId="7" borderId="11" xfId="0" applyFont="1" applyFill="1" applyBorder="1" applyAlignment="1">
      <alignment horizontal="left" vertical="top" wrapText="1"/>
    </xf>
    <xf numFmtId="0" fontId="14" fillId="7" borderId="12" xfId="0" applyFont="1" applyFill="1" applyBorder="1" applyAlignment="1">
      <alignment horizontal="left" vertical="top" wrapText="1"/>
    </xf>
    <xf numFmtId="0" fontId="55" fillId="7" borderId="34" xfId="0" applyFont="1" applyFill="1" applyBorder="1" applyAlignment="1">
      <alignment vertical="top" wrapText="1"/>
    </xf>
    <xf numFmtId="0" fontId="5" fillId="7" borderId="31" xfId="0" applyFont="1" applyFill="1" applyBorder="1" applyAlignment="1">
      <alignment vertical="top" wrapText="1"/>
    </xf>
    <xf numFmtId="0" fontId="5" fillId="7" borderId="41" xfId="0" applyFont="1" applyFill="1" applyBorder="1" applyAlignment="1">
      <alignment vertical="top" wrapText="1"/>
    </xf>
    <xf numFmtId="0" fontId="5" fillId="7" borderId="33" xfId="0" applyFont="1" applyFill="1" applyBorder="1" applyAlignment="1">
      <alignment vertical="top" wrapText="1"/>
    </xf>
    <xf numFmtId="0" fontId="5" fillId="7" borderId="0" xfId="0" applyFont="1" applyFill="1" applyAlignment="1">
      <alignment vertical="top" wrapText="1"/>
    </xf>
    <xf numFmtId="0" fontId="5" fillId="7" borderId="1" xfId="0" applyFont="1" applyFill="1" applyBorder="1" applyAlignment="1">
      <alignment vertical="top" wrapText="1"/>
    </xf>
    <xf numFmtId="0" fontId="5" fillId="7" borderId="24" xfId="0" applyFont="1" applyFill="1" applyBorder="1" applyAlignment="1">
      <alignment vertical="top" wrapText="1"/>
    </xf>
    <xf numFmtId="0" fontId="5" fillId="7" borderId="6" xfId="0" applyFont="1" applyFill="1" applyBorder="1" applyAlignment="1">
      <alignment vertical="top" wrapText="1"/>
    </xf>
    <xf numFmtId="0" fontId="5" fillId="7" borderId="35" xfId="0" applyFont="1" applyFill="1" applyBorder="1" applyAlignment="1">
      <alignment vertical="top" wrapText="1"/>
    </xf>
    <xf numFmtId="0" fontId="14" fillId="7" borderId="103" xfId="0" applyFont="1" applyFill="1" applyBorder="1" applyAlignment="1">
      <alignment horizontal="left" vertical="top" wrapText="1"/>
    </xf>
    <xf numFmtId="0" fontId="14" fillId="7" borderId="29" xfId="0" applyFont="1" applyFill="1" applyBorder="1" applyAlignment="1">
      <alignment horizontal="left" vertical="top" wrapText="1"/>
    </xf>
    <xf numFmtId="0" fontId="20" fillId="7" borderId="20" xfId="1" applyFont="1" applyFill="1" applyBorder="1" applyAlignment="1" applyProtection="1">
      <alignment horizontal="right" vertical="top"/>
      <protection locked="0"/>
    </xf>
    <xf numFmtId="0" fontId="20" fillId="7" borderId="30" xfId="1" applyFont="1" applyFill="1" applyBorder="1" applyAlignment="1" applyProtection="1">
      <alignment horizontal="right" vertical="top"/>
      <protection locked="0"/>
    </xf>
    <xf numFmtId="0" fontId="20" fillId="7" borderId="19" xfId="1" applyFont="1" applyFill="1" applyBorder="1" applyAlignment="1" applyProtection="1">
      <alignment horizontal="right" vertical="top"/>
      <protection locked="0"/>
    </xf>
    <xf numFmtId="0" fontId="31" fillId="7" borderId="8" xfId="1" applyFont="1" applyFill="1" applyBorder="1" applyAlignment="1" applyProtection="1">
      <alignment horizontal="right" vertical="top"/>
      <protection locked="0"/>
    </xf>
    <xf numFmtId="0" fontId="26" fillId="5" borderId="16" xfId="0" applyFont="1" applyFill="1" applyBorder="1" applyAlignment="1">
      <alignment horizontal="left" vertical="center"/>
    </xf>
    <xf numFmtId="0" fontId="26" fillId="5" borderId="17" xfId="0" applyFont="1" applyFill="1" applyBorder="1" applyAlignment="1">
      <alignment horizontal="left" vertical="center"/>
    </xf>
    <xf numFmtId="0" fontId="11" fillId="12" borderId="2" xfId="0" applyFont="1" applyFill="1" applyBorder="1" applyAlignment="1" applyProtection="1">
      <alignment horizontal="left" vertical="top"/>
      <protection locked="0"/>
    </xf>
    <xf numFmtId="0" fontId="1" fillId="6" borderId="0" xfId="0" applyFont="1" applyFill="1" applyAlignment="1">
      <alignment horizontal="center" vertical="center" wrapText="1"/>
    </xf>
    <xf numFmtId="0" fontId="5" fillId="4" borderId="3" xfId="0" applyFont="1" applyFill="1" applyBorder="1" applyAlignment="1">
      <alignment horizontal="left" vertical="top" wrapText="1"/>
    </xf>
    <xf numFmtId="0" fontId="42" fillId="4" borderId="2" xfId="0" applyFont="1" applyFill="1" applyBorder="1" applyAlignment="1">
      <alignment horizontal="left" vertical="top" wrapText="1"/>
    </xf>
    <xf numFmtId="0" fontId="42" fillId="4" borderId="4" xfId="0" applyFont="1" applyFill="1" applyBorder="1" applyAlignment="1">
      <alignment horizontal="left" vertical="top" wrapText="1"/>
    </xf>
    <xf numFmtId="0" fontId="42" fillId="4" borderId="5" xfId="0" applyFont="1" applyFill="1" applyBorder="1" applyAlignment="1">
      <alignment horizontal="left" vertical="top" wrapText="1"/>
    </xf>
    <xf numFmtId="0" fontId="4" fillId="6" borderId="0" xfId="0" applyFont="1" applyFill="1" applyAlignment="1">
      <alignment horizontal="center" vertical="center"/>
    </xf>
    <xf numFmtId="0" fontId="5" fillId="4" borderId="11" xfId="0" applyFont="1" applyFill="1" applyBorder="1" applyAlignment="1">
      <alignment horizontal="left" vertical="top" wrapText="1"/>
    </xf>
    <xf numFmtId="6" fontId="25" fillId="12" borderId="11" xfId="0" applyNumberFormat="1" applyFont="1" applyFill="1" applyBorder="1" applyAlignment="1" applyProtection="1">
      <alignment horizontal="left" wrapText="1"/>
      <protection locked="0"/>
    </xf>
    <xf numFmtId="0" fontId="5" fillId="12" borderId="11" xfId="0" applyFont="1" applyFill="1" applyBorder="1" applyAlignment="1" applyProtection="1">
      <alignment horizontal="left" wrapText="1"/>
      <protection locked="0"/>
    </xf>
    <xf numFmtId="0" fontId="5" fillId="12" borderId="12" xfId="0" applyFont="1" applyFill="1" applyBorder="1" applyAlignment="1" applyProtection="1">
      <alignment horizontal="left" wrapText="1"/>
      <protection locked="0"/>
    </xf>
    <xf numFmtId="0" fontId="6" fillId="5" borderId="16" xfId="0" applyFont="1" applyFill="1" applyBorder="1" applyAlignment="1">
      <alignment horizontal="left" vertical="top"/>
    </xf>
    <xf numFmtId="0" fontId="6" fillId="5" borderId="17" xfId="0" applyFont="1" applyFill="1" applyBorder="1" applyAlignment="1">
      <alignment horizontal="left" vertical="top"/>
    </xf>
    <xf numFmtId="0" fontId="5" fillId="7" borderId="11"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5" xfId="0" applyFont="1" applyFill="1" applyBorder="1" applyAlignment="1">
      <alignment horizontal="left" vertical="top" wrapText="1"/>
    </xf>
    <xf numFmtId="0" fontId="0" fillId="6" borderId="0" xfId="0" applyFill="1" applyAlignment="1">
      <alignment horizontal="center"/>
    </xf>
    <xf numFmtId="0" fontId="5" fillId="7" borderId="2" xfId="0" applyFont="1" applyFill="1" applyBorder="1" applyAlignment="1">
      <alignment horizontal="left" vertical="top" wrapText="1"/>
    </xf>
    <xf numFmtId="0" fontId="5" fillId="7" borderId="26" xfId="0" applyFont="1" applyFill="1" applyBorder="1" applyAlignment="1">
      <alignment horizontal="right" vertical="center" wrapText="1" indent="1"/>
    </xf>
    <xf numFmtId="0" fontId="5" fillId="7" borderId="15" xfId="0" applyFont="1" applyFill="1" applyBorder="1" applyAlignment="1">
      <alignment horizontal="right" vertical="center" wrapText="1" indent="1"/>
    </xf>
    <xf numFmtId="0" fontId="11" fillId="12" borderId="2" xfId="0" applyFont="1" applyFill="1" applyBorder="1" applyAlignment="1" applyProtection="1">
      <alignment horizontal="left" vertical="top" wrapText="1"/>
      <protection locked="0"/>
    </xf>
    <xf numFmtId="0" fontId="4" fillId="0" borderId="24" xfId="0" applyFont="1" applyBorder="1" applyAlignment="1">
      <alignment horizontal="center"/>
    </xf>
    <xf numFmtId="0" fontId="4" fillId="0" borderId="6" xfId="0" applyFont="1" applyBorder="1" applyAlignment="1">
      <alignment horizontal="center"/>
    </xf>
    <xf numFmtId="0" fontId="4" fillId="0" borderId="35" xfId="0" applyFont="1" applyBorder="1" applyAlignment="1">
      <alignment horizontal="center"/>
    </xf>
    <xf numFmtId="0" fontId="4" fillId="0" borderId="14" xfId="0" applyFont="1" applyBorder="1" applyAlignment="1">
      <alignment horizontal="center"/>
    </xf>
    <xf numFmtId="0" fontId="4" fillId="0" borderId="23" xfId="0" applyFont="1" applyBorder="1" applyAlignment="1">
      <alignment horizontal="center"/>
    </xf>
    <xf numFmtId="0" fontId="4" fillId="0" borderId="27" xfId="0" applyFont="1" applyBorder="1" applyAlignment="1">
      <alignment horizontal="center"/>
    </xf>
    <xf numFmtId="0" fontId="5" fillId="7" borderId="32" xfId="0" applyFont="1" applyFill="1" applyBorder="1" applyAlignment="1">
      <alignment horizontal="right" vertical="center" wrapText="1" indent="1"/>
    </xf>
    <xf numFmtId="0" fontId="5" fillId="7" borderId="5" xfId="0" applyFont="1" applyFill="1" applyBorder="1" applyAlignment="1">
      <alignment horizontal="right" vertical="center" wrapText="1" indent="1"/>
    </xf>
    <xf numFmtId="0" fontId="4" fillId="0" borderId="19" xfId="0" applyFont="1" applyBorder="1" applyAlignment="1">
      <alignment horizontal="left" vertical="center"/>
    </xf>
    <xf numFmtId="0" fontId="4" fillId="0" borderId="3" xfId="0" applyFont="1" applyBorder="1" applyAlignment="1">
      <alignment horizontal="left" vertical="center"/>
    </xf>
    <xf numFmtId="0" fontId="4" fillId="0" borderId="20" xfId="0" applyFont="1" applyBorder="1" applyAlignment="1">
      <alignment vertical="center"/>
    </xf>
    <xf numFmtId="0" fontId="4" fillId="0" borderId="25" xfId="0" applyFont="1" applyBorder="1" applyAlignment="1">
      <alignment vertical="center"/>
    </xf>
    <xf numFmtId="0" fontId="12" fillId="4" borderId="8" xfId="0" applyFont="1" applyFill="1" applyBorder="1" applyAlignment="1">
      <alignment horizontal="left" vertical="center" wrapText="1"/>
    </xf>
    <xf numFmtId="0" fontId="5" fillId="4" borderId="2" xfId="0" applyFont="1" applyFill="1" applyBorder="1" applyAlignment="1">
      <alignment horizontal="left" vertical="center"/>
    </xf>
    <xf numFmtId="0" fontId="10" fillId="4" borderId="17" xfId="0" applyFont="1" applyFill="1" applyBorder="1" applyAlignment="1">
      <alignment horizontal="right" vertical="center"/>
    </xf>
    <xf numFmtId="14" fontId="48" fillId="12" borderId="4" xfId="0" applyNumberFormat="1" applyFont="1" applyFill="1" applyBorder="1" applyAlignment="1" applyProtection="1">
      <alignment horizontal="center" vertical="center"/>
      <protection locked="0"/>
    </xf>
    <xf numFmtId="14" fontId="48" fillId="12" borderId="5" xfId="0" applyNumberFormat="1" applyFont="1" applyFill="1" applyBorder="1" applyAlignment="1" applyProtection="1">
      <alignment horizontal="center" vertical="center"/>
      <protection locked="0"/>
    </xf>
    <xf numFmtId="0" fontId="0" fillId="6" borderId="1" xfId="0" applyFill="1" applyBorder="1" applyAlignment="1">
      <alignment horizontal="center"/>
    </xf>
    <xf numFmtId="0" fontId="5" fillId="4" borderId="25"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14" xfId="0" applyFont="1" applyFill="1" applyBorder="1" applyAlignment="1">
      <alignment horizontal="left" vertical="top" wrapText="1"/>
    </xf>
    <xf numFmtId="0" fontId="5" fillId="4" borderId="15" xfId="0" applyFont="1" applyFill="1" applyBorder="1" applyAlignment="1">
      <alignment horizontal="left" vertical="top" wrapText="1"/>
    </xf>
    <xf numFmtId="0" fontId="13" fillId="7" borderId="32" xfId="0" applyFont="1" applyFill="1" applyBorder="1" applyAlignment="1">
      <alignment horizontal="right" vertical="center" wrapText="1" indent="1"/>
    </xf>
    <xf numFmtId="0" fontId="13" fillId="7" borderId="5" xfId="0" applyFont="1" applyFill="1" applyBorder="1" applyAlignment="1">
      <alignment horizontal="right" vertical="center" wrapText="1" indent="1"/>
    </xf>
    <xf numFmtId="0" fontId="20" fillId="4" borderId="20" xfId="1" applyFont="1" applyFill="1" applyBorder="1" applyAlignment="1" applyProtection="1">
      <alignment vertical="top"/>
      <protection locked="0"/>
    </xf>
    <xf numFmtId="0" fontId="20" fillId="4" borderId="19" xfId="1" applyFont="1" applyFill="1" applyBorder="1" applyAlignment="1" applyProtection="1">
      <alignment vertical="top"/>
      <protection locked="0"/>
    </xf>
    <xf numFmtId="0" fontId="26" fillId="5" borderId="16" xfId="0" applyFont="1" applyFill="1" applyBorder="1" applyAlignment="1">
      <alignment horizontal="left" vertical="top"/>
    </xf>
    <xf numFmtId="0" fontId="26" fillId="5" borderId="17" xfId="0" applyFont="1" applyFill="1" applyBorder="1" applyAlignment="1">
      <alignment horizontal="left" vertical="top"/>
    </xf>
    <xf numFmtId="0" fontId="8" fillId="0" borderId="22" xfId="0" applyFont="1" applyBorder="1" applyAlignment="1">
      <alignment horizontal="left" wrapText="1"/>
    </xf>
    <xf numFmtId="0" fontId="8" fillId="0" borderId="0" xfId="0" applyFont="1" applyAlignment="1">
      <alignment horizontal="left" wrapText="1"/>
    </xf>
    <xf numFmtId="0" fontId="8" fillId="0" borderId="1" xfId="0" applyFont="1" applyBorder="1" applyAlignment="1">
      <alignment horizontal="left" wrapText="1"/>
    </xf>
    <xf numFmtId="6" fontId="25" fillId="12" borderId="2" xfId="0" applyNumberFormat="1" applyFont="1" applyFill="1" applyBorder="1" applyAlignment="1" applyProtection="1">
      <alignment horizontal="left" wrapText="1"/>
      <protection locked="0"/>
    </xf>
    <xf numFmtId="0" fontId="5" fillId="12" borderId="2" xfId="0" applyFont="1" applyFill="1" applyBorder="1" applyAlignment="1" applyProtection="1">
      <alignment horizontal="left" wrapText="1"/>
      <protection locked="0"/>
    </xf>
    <xf numFmtId="0" fontId="5" fillId="12" borderId="9" xfId="0" applyFont="1" applyFill="1" applyBorder="1" applyAlignment="1" applyProtection="1">
      <alignment horizontal="left" wrapText="1"/>
      <protection locked="0"/>
    </xf>
    <xf numFmtId="0" fontId="20" fillId="4" borderId="20" xfId="1" applyFont="1" applyFill="1" applyBorder="1" applyAlignment="1" applyProtection="1">
      <alignment horizontal="right" vertical="top"/>
      <protection locked="0"/>
    </xf>
    <xf numFmtId="0" fontId="20" fillId="4" borderId="19" xfId="1" applyFont="1" applyFill="1" applyBorder="1" applyAlignment="1" applyProtection="1">
      <alignment horizontal="right" vertical="top"/>
      <protection locked="0"/>
    </xf>
    <xf numFmtId="0" fontId="5" fillId="12" borderId="2" xfId="0" applyFont="1" applyFill="1" applyBorder="1" applyAlignment="1" applyProtection="1">
      <alignment horizontal="center"/>
      <protection locked="0"/>
    </xf>
    <xf numFmtId="0" fontId="5" fillId="12" borderId="9" xfId="0" applyFont="1" applyFill="1" applyBorder="1" applyAlignment="1" applyProtection="1">
      <alignment horizontal="center"/>
      <protection locked="0"/>
    </xf>
    <xf numFmtId="0" fontId="20" fillId="4" borderId="22" xfId="1" applyFont="1" applyFill="1" applyBorder="1" applyAlignment="1">
      <alignment horizontal="right" vertical="top"/>
    </xf>
    <xf numFmtId="0" fontId="20" fillId="4" borderId="38" xfId="1" applyFont="1" applyFill="1" applyBorder="1" applyAlignment="1">
      <alignment horizontal="right" vertical="top"/>
    </xf>
    <xf numFmtId="0" fontId="4" fillId="6" borderId="0" xfId="0" applyFont="1" applyFill="1" applyAlignment="1">
      <alignment horizontal="center"/>
    </xf>
    <xf numFmtId="0" fontId="1" fillId="6" borderId="22" xfId="0" applyFont="1" applyFill="1" applyBorder="1" applyAlignment="1">
      <alignment horizontal="center" vertical="center"/>
    </xf>
    <xf numFmtId="0" fontId="1" fillId="6" borderId="0" xfId="0" applyFont="1" applyFill="1" applyAlignment="1">
      <alignment horizontal="center" vertical="center"/>
    </xf>
    <xf numFmtId="0" fontId="23" fillId="0" borderId="39" xfId="0" applyFont="1" applyBorder="1" applyAlignment="1">
      <alignment horizontal="right" vertical="top" wrapText="1"/>
    </xf>
    <xf numFmtId="0" fontId="23" fillId="0" borderId="39" xfId="0" applyFont="1" applyBorder="1" applyAlignment="1">
      <alignment horizontal="right" vertical="top"/>
    </xf>
    <xf numFmtId="0" fontId="23" fillId="0" borderId="40" xfId="0" applyFont="1" applyBorder="1" applyAlignment="1">
      <alignment horizontal="right" vertical="top"/>
    </xf>
    <xf numFmtId="0" fontId="4" fillId="12" borderId="13" xfId="0" applyFont="1" applyFill="1" applyBorder="1" applyAlignment="1" applyProtection="1">
      <alignment horizontal="left" vertical="top" wrapText="1"/>
      <protection locked="0"/>
    </xf>
    <xf numFmtId="0" fontId="4" fillId="12" borderId="6" xfId="0" applyFont="1" applyFill="1" applyBorder="1" applyAlignment="1" applyProtection="1">
      <alignment horizontal="left" vertical="top" wrapText="1"/>
      <protection locked="0"/>
    </xf>
    <xf numFmtId="0" fontId="4" fillId="12" borderId="35" xfId="0" applyFont="1" applyFill="1" applyBorder="1" applyAlignment="1" applyProtection="1">
      <alignment horizontal="left" vertical="top" wrapText="1"/>
      <protection locked="0"/>
    </xf>
    <xf numFmtId="0" fontId="31" fillId="4" borderId="8" xfId="1" applyFont="1" applyFill="1" applyBorder="1" applyAlignment="1" applyProtection="1">
      <alignment horizontal="right" vertical="top"/>
      <protection locked="0"/>
    </xf>
    <xf numFmtId="0" fontId="53" fillId="0" borderId="39" xfId="0" applyFont="1" applyBorder="1" applyAlignment="1">
      <alignment horizontal="left" vertical="center" wrapText="1"/>
    </xf>
    <xf numFmtId="0" fontId="1" fillId="6" borderId="22" xfId="0" applyFont="1" applyFill="1" applyBorder="1" applyAlignment="1">
      <alignment horizontal="right" vertical="center"/>
    </xf>
    <xf numFmtId="0" fontId="1" fillId="6" borderId="0" xfId="0" applyFont="1" applyFill="1" applyAlignment="1">
      <alignment horizontal="right" vertical="center"/>
    </xf>
    <xf numFmtId="0" fontId="54" fillId="0" borderId="0" xfId="0" applyFont="1" applyAlignment="1">
      <alignment vertical="center"/>
    </xf>
    <xf numFmtId="0" fontId="14" fillId="4" borderId="68" xfId="0" applyFont="1" applyFill="1" applyBorder="1" applyAlignment="1">
      <alignment horizontal="left" vertical="top" wrapText="1"/>
    </xf>
    <xf numFmtId="0" fontId="0" fillId="4" borderId="72" xfId="0" applyFill="1" applyBorder="1" applyAlignment="1">
      <alignment horizontal="center" vertical="top"/>
    </xf>
    <xf numFmtId="0" fontId="14" fillId="4" borderId="69" xfId="0" applyFont="1" applyFill="1" applyBorder="1" applyAlignment="1">
      <alignment horizontal="left" vertical="top"/>
    </xf>
    <xf numFmtId="0" fontId="14" fillId="4" borderId="70" xfId="0" applyFont="1" applyFill="1" applyBorder="1" applyAlignment="1">
      <alignment horizontal="left" vertical="top"/>
    </xf>
    <xf numFmtId="0" fontId="14" fillId="4" borderId="71" xfId="0" applyFont="1" applyFill="1" applyBorder="1" applyAlignment="1">
      <alignment horizontal="left" vertical="top"/>
    </xf>
    <xf numFmtId="0" fontId="10" fillId="3" borderId="102" xfId="0" applyFont="1" applyFill="1" applyBorder="1" applyAlignment="1">
      <alignment horizontal="center" vertical="center"/>
    </xf>
    <xf numFmtId="0" fontId="10" fillId="3" borderId="87" xfId="0" applyFont="1" applyFill="1" applyBorder="1" applyAlignment="1">
      <alignment horizontal="center" vertical="center"/>
    </xf>
    <xf numFmtId="0" fontId="10" fillId="3" borderId="88" xfId="0" applyFont="1" applyFill="1" applyBorder="1" applyAlignment="1">
      <alignment horizontal="center" vertical="center"/>
    </xf>
    <xf numFmtId="0" fontId="42" fillId="4" borderId="68" xfId="0" applyFont="1" applyFill="1" applyBorder="1" applyAlignment="1">
      <alignment horizontal="left" vertical="top" wrapText="1"/>
    </xf>
    <xf numFmtId="0" fontId="3" fillId="4" borderId="68" xfId="0" applyFont="1" applyFill="1" applyBorder="1" applyAlignment="1">
      <alignment horizontal="left" vertical="top" wrapText="1"/>
    </xf>
    <xf numFmtId="0" fontId="1" fillId="4" borderId="13" xfId="0" applyFont="1" applyFill="1" applyBorder="1" applyAlignment="1">
      <alignment horizontal="right" vertical="center"/>
    </xf>
    <xf numFmtId="0" fontId="1" fillId="4" borderId="101" xfId="0" applyFont="1" applyFill="1" applyBorder="1" applyAlignment="1">
      <alignment horizontal="right" vertical="center"/>
    </xf>
    <xf numFmtId="0" fontId="1" fillId="4" borderId="24" xfId="0" applyFont="1" applyFill="1" applyBorder="1" applyAlignment="1">
      <alignment horizontal="right" vertical="center"/>
    </xf>
    <xf numFmtId="14" fontId="14" fillId="0" borderId="3" xfId="0" applyNumberFormat="1" applyFont="1" applyBorder="1" applyAlignment="1" applyProtection="1">
      <alignment horizontal="right" vertical="center"/>
      <protection locked="0"/>
    </xf>
    <xf numFmtId="0" fontId="14" fillId="0" borderId="42" xfId="0" applyFont="1" applyBorder="1" applyAlignment="1" applyProtection="1">
      <alignment horizontal="right" vertical="center"/>
      <protection locked="0"/>
    </xf>
    <xf numFmtId="0" fontId="14" fillId="0" borderId="22" xfId="0" applyFont="1" applyBorder="1" applyAlignment="1" applyProtection="1">
      <alignment horizontal="left" vertical="top"/>
      <protection locked="0"/>
    </xf>
    <xf numFmtId="0" fontId="14" fillId="0" borderId="0" xfId="0" applyFont="1" applyAlignment="1" applyProtection="1">
      <alignment horizontal="left" vertical="top"/>
      <protection locked="0"/>
    </xf>
    <xf numFmtId="0" fontId="14" fillId="0" borderId="1" xfId="0" applyFont="1" applyBorder="1" applyAlignment="1" applyProtection="1">
      <alignment horizontal="left" vertical="top"/>
      <protection locked="0"/>
    </xf>
    <xf numFmtId="0" fontId="14" fillId="0" borderId="38" xfId="0" applyFont="1" applyBorder="1" applyAlignment="1" applyProtection="1">
      <alignment horizontal="left" vertical="top"/>
      <protection locked="0"/>
    </xf>
    <xf numFmtId="0" fontId="14" fillId="0" borderId="39" xfId="0" applyFont="1" applyBorder="1" applyAlignment="1" applyProtection="1">
      <alignment horizontal="left" vertical="top"/>
      <protection locked="0"/>
    </xf>
    <xf numFmtId="0" fontId="14" fillId="0" borderId="40" xfId="0" applyFont="1" applyBorder="1" applyAlignment="1" applyProtection="1">
      <alignment horizontal="left" vertical="top"/>
      <protection locked="0"/>
    </xf>
    <xf numFmtId="0" fontId="21" fillId="6" borderId="0" xfId="0" applyFont="1" applyFill="1" applyAlignment="1">
      <alignment horizontal="left" vertical="top" wrapText="1"/>
    </xf>
    <xf numFmtId="0" fontId="0" fillId="4" borderId="75" xfId="0" applyFill="1" applyBorder="1" applyAlignment="1">
      <alignment horizontal="center" vertical="top"/>
    </xf>
    <xf numFmtId="0" fontId="0" fillId="4" borderId="78" xfId="0" applyFill="1" applyBorder="1" applyAlignment="1">
      <alignment horizontal="center" vertical="top"/>
    </xf>
    <xf numFmtId="0" fontId="0" fillId="4" borderId="79" xfId="0" applyFill="1" applyBorder="1" applyAlignment="1">
      <alignment horizontal="center" vertical="top"/>
    </xf>
    <xf numFmtId="0" fontId="43" fillId="4" borderId="74" xfId="0" applyFont="1" applyFill="1" applyBorder="1" applyAlignment="1">
      <alignment horizontal="left" vertical="top" wrapText="1"/>
    </xf>
    <xf numFmtId="0" fontId="43" fillId="4" borderId="69" xfId="0" applyFont="1" applyFill="1" applyBorder="1" applyAlignment="1">
      <alignment horizontal="left" vertical="top" wrapText="1"/>
    </xf>
    <xf numFmtId="0" fontId="43" fillId="4" borderId="70" xfId="0" applyFont="1" applyFill="1" applyBorder="1" applyAlignment="1">
      <alignment horizontal="left" vertical="top" wrapText="1"/>
    </xf>
    <xf numFmtId="0" fontId="43" fillId="4" borderId="71" xfId="0" applyFont="1" applyFill="1" applyBorder="1" applyAlignment="1">
      <alignment horizontal="left" vertical="top" wrapText="1"/>
    </xf>
    <xf numFmtId="0" fontId="45" fillId="4" borderId="29" xfId="0" applyFont="1" applyFill="1" applyBorder="1" applyAlignment="1">
      <alignment horizontal="right" vertical="top"/>
    </xf>
    <xf numFmtId="0" fontId="45" fillId="4" borderId="37" xfId="0" applyFont="1" applyFill="1" applyBorder="1" applyAlignment="1">
      <alignment horizontal="right" vertical="top"/>
    </xf>
    <xf numFmtId="0" fontId="38" fillId="9" borderId="0" xfId="0" applyFont="1" applyFill="1" applyAlignment="1">
      <alignment horizontal="right" vertical="center"/>
    </xf>
    <xf numFmtId="0" fontId="48" fillId="0" borderId="4" xfId="0" applyFont="1" applyBorder="1" applyAlignment="1">
      <alignment horizontal="right"/>
    </xf>
    <xf numFmtId="0" fontId="48" fillId="0" borderId="89" xfId="0" applyFont="1" applyBorder="1" applyAlignment="1">
      <alignment horizontal="right"/>
    </xf>
    <xf numFmtId="0" fontId="48" fillId="0" borderId="5" xfId="0" applyFont="1" applyBorder="1" applyAlignment="1">
      <alignment horizontal="right"/>
    </xf>
    <xf numFmtId="0" fontId="50" fillId="0" borderId="38" xfId="0" applyFont="1" applyBorder="1" applyAlignment="1">
      <alignment horizontal="center" wrapText="1"/>
    </xf>
    <xf numFmtId="0" fontId="50" fillId="0" borderId="39" xfId="0" applyFont="1" applyBorder="1" applyAlignment="1">
      <alignment horizontal="center" wrapText="1"/>
    </xf>
    <xf numFmtId="0" fontId="50" fillId="0" borderId="87" xfId="0" applyFont="1" applyBorder="1" applyAlignment="1">
      <alignment horizontal="center" wrapText="1"/>
    </xf>
    <xf numFmtId="0" fontId="50" fillId="0" borderId="88" xfId="0" applyFont="1" applyBorder="1" applyAlignment="1">
      <alignment horizontal="center" wrapText="1"/>
    </xf>
    <xf numFmtId="0" fontId="52" fillId="3" borderId="93" xfId="0" applyFont="1" applyFill="1" applyBorder="1" applyAlignment="1">
      <alignment horizontal="center" vertical="center"/>
    </xf>
    <xf numFmtId="0" fontId="52" fillId="3" borderId="94" xfId="0" applyFont="1" applyFill="1" applyBorder="1" applyAlignment="1">
      <alignment horizontal="center" vertical="center"/>
    </xf>
    <xf numFmtId="0" fontId="52" fillId="3" borderId="95" xfId="0" applyFont="1" applyFill="1" applyBorder="1" applyAlignment="1">
      <alignment horizontal="center" vertical="center"/>
    </xf>
    <xf numFmtId="0" fontId="0" fillId="0" borderId="80" xfId="0"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4" fillId="0" borderId="22" xfId="0" applyFont="1" applyBorder="1" applyAlignment="1">
      <alignment horizontal="left" vertical="center"/>
    </xf>
    <xf numFmtId="0" fontId="4" fillId="0" borderId="0" xfId="0" applyFont="1" applyAlignment="1">
      <alignment horizontal="left" vertical="center"/>
    </xf>
    <xf numFmtId="0" fontId="4" fillId="0" borderId="22" xfId="0" applyFont="1" applyBorder="1" applyAlignment="1">
      <alignment horizontal="left"/>
    </xf>
    <xf numFmtId="0" fontId="4" fillId="0" borderId="0" xfId="0" applyFont="1" applyAlignment="1">
      <alignment horizontal="left"/>
    </xf>
    <xf numFmtId="0" fontId="4" fillId="0" borderId="22" xfId="0" applyFont="1" applyBorder="1" applyAlignment="1">
      <alignment horizontal="right"/>
    </xf>
    <xf numFmtId="0" fontId="4" fillId="0" borderId="0" xfId="0" applyFont="1" applyAlignment="1">
      <alignment horizontal="right"/>
    </xf>
    <xf numFmtId="0" fontId="38" fillId="9" borderId="39" xfId="0" applyFont="1" applyFill="1" applyBorder="1" applyAlignment="1">
      <alignment horizontal="right" vertical="center"/>
    </xf>
    <xf numFmtId="0" fontId="38" fillId="8" borderId="0" xfId="0" applyFont="1" applyFill="1" applyAlignment="1">
      <alignment horizontal="right" vertical="center"/>
    </xf>
    <xf numFmtId="0" fontId="15" fillId="3" borderId="94" xfId="0" applyFont="1" applyFill="1" applyBorder="1" applyAlignment="1">
      <alignment horizontal="center" vertical="center"/>
    </xf>
    <xf numFmtId="0" fontId="15" fillId="3" borderId="95" xfId="0" applyFont="1" applyFill="1" applyBorder="1" applyAlignment="1">
      <alignment horizontal="center" vertical="center"/>
    </xf>
    <xf numFmtId="0" fontId="3" fillId="2" borderId="97" xfId="0" applyFont="1" applyFill="1" applyBorder="1" applyAlignment="1">
      <alignment horizontal="center" vertical="center" wrapText="1"/>
    </xf>
    <xf numFmtId="0" fontId="3" fillId="2" borderId="98" xfId="0" applyFont="1" applyFill="1" applyBorder="1" applyAlignment="1">
      <alignment horizontal="center" vertical="center" wrapText="1"/>
    </xf>
    <xf numFmtId="0" fontId="0" fillId="4" borderId="29" xfId="0" applyFill="1" applyBorder="1" applyAlignment="1">
      <alignment horizontal="center"/>
    </xf>
    <xf numFmtId="0" fontId="0" fillId="4" borderId="37" xfId="0" applyFill="1" applyBorder="1" applyAlignment="1">
      <alignment horizontal="center"/>
    </xf>
    <xf numFmtId="0" fontId="0" fillId="4" borderId="0" xfId="0" applyFill="1" applyAlignment="1">
      <alignment horizontal="center"/>
    </xf>
    <xf numFmtId="0" fontId="0" fillId="4" borderId="1" xfId="0" applyFill="1" applyBorder="1" applyAlignment="1">
      <alignment horizontal="center"/>
    </xf>
    <xf numFmtId="0" fontId="0" fillId="4" borderId="39" xfId="0" applyFill="1" applyBorder="1" applyAlignment="1">
      <alignment horizontal="center"/>
    </xf>
    <xf numFmtId="0" fontId="0" fillId="4" borderId="40" xfId="0" applyFill="1" applyBorder="1" applyAlignment="1">
      <alignment horizontal="center"/>
    </xf>
    <xf numFmtId="0" fontId="36" fillId="0" borderId="38" xfId="0" applyFont="1" applyBorder="1" applyAlignment="1">
      <alignment horizontal="right" vertical="center"/>
    </xf>
    <xf numFmtId="0" fontId="36" fillId="0" borderId="39" xfId="0" applyFont="1" applyBorder="1" applyAlignment="1">
      <alignment horizontal="right" vertical="center"/>
    </xf>
    <xf numFmtId="0" fontId="44" fillId="0" borderId="38" xfId="0" applyFont="1" applyBorder="1" applyAlignment="1">
      <alignment horizontal="right" vertical="center"/>
    </xf>
    <xf numFmtId="0" fontId="44" fillId="0" borderId="39" xfId="0" applyFont="1" applyBorder="1" applyAlignment="1">
      <alignment horizontal="right" vertical="center"/>
    </xf>
    <xf numFmtId="0" fontId="0" fillId="4" borderId="64" xfId="0" applyFill="1" applyBorder="1" applyAlignment="1">
      <alignment horizontal="center"/>
    </xf>
    <xf numFmtId="0" fontId="0" fillId="4" borderId="63" xfId="0" applyFill="1" applyBorder="1" applyAlignment="1">
      <alignment horizontal="center"/>
    </xf>
    <xf numFmtId="0" fontId="13" fillId="2" borderId="0" xfId="0" applyFont="1" applyFill="1" applyAlignment="1">
      <alignment horizontal="left" vertical="top" wrapText="1"/>
    </xf>
    <xf numFmtId="0" fontId="38" fillId="8" borderId="29" xfId="0" applyFont="1" applyFill="1" applyBorder="1" applyAlignment="1">
      <alignment horizontal="right" vertical="center"/>
    </xf>
    <xf numFmtId="0" fontId="35" fillId="0" borderId="38" xfId="0" applyFont="1" applyBorder="1" applyAlignment="1">
      <alignment horizontal="right" vertical="center"/>
    </xf>
    <xf numFmtId="0" fontId="35" fillId="0" borderId="39" xfId="0" applyFont="1" applyBorder="1" applyAlignment="1">
      <alignment horizontal="right" vertical="center"/>
    </xf>
    <xf numFmtId="0" fontId="14" fillId="0" borderId="39" xfId="0" applyFont="1" applyBorder="1" applyAlignment="1" applyProtection="1">
      <alignment horizontal="center" vertical="center"/>
      <protection locked="0"/>
    </xf>
    <xf numFmtId="0" fontId="0" fillId="7" borderId="29" xfId="0" applyFill="1" applyBorder="1" applyAlignment="1">
      <alignment horizontal="center"/>
    </xf>
    <xf numFmtId="0" fontId="0" fillId="7" borderId="37" xfId="0" applyFill="1" applyBorder="1" applyAlignment="1">
      <alignment horizontal="center"/>
    </xf>
    <xf numFmtId="0" fontId="0" fillId="6" borderId="0" xfId="0" applyFill="1" applyAlignment="1">
      <alignment horizontal="left" vertical="center"/>
    </xf>
    <xf numFmtId="0" fontId="0" fillId="6" borderId="1" xfId="0" applyFill="1" applyBorder="1" applyAlignment="1">
      <alignment horizontal="left" vertical="center"/>
    </xf>
    <xf numFmtId="0" fontId="51" fillId="3" borderId="93" xfId="0" applyFont="1" applyFill="1" applyBorder="1" applyAlignment="1">
      <alignment horizontal="center" vertical="center" wrapText="1"/>
    </xf>
    <xf numFmtId="0" fontId="51" fillId="3" borderId="94" xfId="0" applyFont="1" applyFill="1" applyBorder="1" applyAlignment="1">
      <alignment horizontal="center" vertical="center" wrapText="1"/>
    </xf>
    <xf numFmtId="0" fontId="1" fillId="2" borderId="36" xfId="0" applyFont="1" applyFill="1" applyBorder="1" applyAlignment="1">
      <alignment horizontal="left" vertical="center"/>
    </xf>
    <xf numFmtId="0" fontId="1" fillId="2" borderId="29" xfId="0" applyFont="1" applyFill="1" applyBorder="1" applyAlignment="1">
      <alignment horizontal="left" vertical="center"/>
    </xf>
    <xf numFmtId="0" fontId="0" fillId="2" borderId="22" xfId="0" applyFill="1" applyBorder="1" applyAlignment="1">
      <alignment horizontal="left" vertical="center"/>
    </xf>
    <xf numFmtId="0" fontId="0" fillId="2" borderId="0" xfId="0" applyFill="1" applyAlignment="1">
      <alignment horizontal="left" vertical="center"/>
    </xf>
    <xf numFmtId="0" fontId="0" fillId="0" borderId="29" xfId="0" applyBorder="1" applyAlignment="1">
      <alignment horizontal="center"/>
    </xf>
    <xf numFmtId="0" fontId="1" fillId="0" borderId="29" xfId="0" applyFont="1" applyBorder="1" applyAlignment="1">
      <alignment horizontal="right" vertical="center"/>
    </xf>
    <xf numFmtId="0" fontId="0" fillId="0" borderId="29" xfId="0" applyBorder="1" applyAlignment="1">
      <alignment horizontal="left" vertical="center"/>
    </xf>
    <xf numFmtId="0" fontId="0" fillId="0" borderId="37" xfId="0" applyBorder="1" applyAlignment="1">
      <alignment horizontal="left" vertical="center"/>
    </xf>
    <xf numFmtId="0" fontId="41" fillId="0" borderId="38" xfId="0" applyFont="1" applyBorder="1" applyAlignment="1">
      <alignment horizontal="right" vertical="center"/>
    </xf>
    <xf numFmtId="0" fontId="41" fillId="0" borderId="39" xfId="0" applyFont="1" applyBorder="1" applyAlignment="1">
      <alignment horizontal="right" vertical="center"/>
    </xf>
    <xf numFmtId="0" fontId="35" fillId="0" borderId="56" xfId="0" applyFont="1" applyBorder="1" applyAlignment="1">
      <alignment horizontal="right" vertical="center"/>
    </xf>
    <xf numFmtId="0" fontId="35" fillId="0" borderId="57" xfId="0" applyFont="1" applyBorder="1" applyAlignment="1">
      <alignment horizontal="right" vertical="center"/>
    </xf>
    <xf numFmtId="0" fontId="0" fillId="0" borderId="0" xfId="0" applyAlignment="1">
      <alignment horizontal="left" vertical="center"/>
    </xf>
    <xf numFmtId="0" fontId="0" fillId="0" borderId="1" xfId="0" applyBorder="1" applyAlignment="1">
      <alignment horizontal="left" vertical="center"/>
    </xf>
    <xf numFmtId="0" fontId="3" fillId="0" borderId="0" xfId="0" applyFont="1" applyAlignment="1">
      <alignment horizontal="right" vertical="center" wrapText="1"/>
    </xf>
    <xf numFmtId="0" fontId="18" fillId="0" borderId="29" xfId="0" applyFont="1" applyBorder="1" applyAlignment="1">
      <alignment horizontal="center"/>
    </xf>
    <xf numFmtId="0" fontId="4" fillId="6" borderId="0" xfId="0" applyFont="1" applyFill="1" applyAlignment="1">
      <alignment horizontal="right"/>
    </xf>
    <xf numFmtId="0" fontId="0" fillId="6" borderId="0" xfId="0" applyFill="1" applyAlignment="1">
      <alignment horizontal="center" vertical="center"/>
    </xf>
    <xf numFmtId="0" fontId="4" fillId="6" borderId="0" xfId="0" applyFont="1" applyFill="1" applyAlignment="1">
      <alignment horizontal="left" vertical="center"/>
    </xf>
    <xf numFmtId="0" fontId="4" fillId="6" borderId="0" xfId="0" applyFont="1" applyFill="1" applyAlignment="1">
      <alignment horizontal="left"/>
    </xf>
    <xf numFmtId="0" fontId="14" fillId="6" borderId="0" xfId="0" applyFont="1"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0483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alculationofRisk!$P$11" noThreeD="1"/>
</file>

<file path=xl/ctrlProps/ctrlProp10.xml><?xml version="1.0" encoding="utf-8"?>
<formControlPr xmlns="http://schemas.microsoft.com/office/spreadsheetml/2009/9/main" objectType="CheckBox" fmlaLink="CalculationofRisk!$O$32" noThreeD="1"/>
</file>

<file path=xl/ctrlProps/ctrlProp100.xml><?xml version="1.0" encoding="utf-8"?>
<formControlPr xmlns="http://schemas.microsoft.com/office/spreadsheetml/2009/9/main" objectType="CheckBox" fmlaLink="CalculationofRisk!$O$69" noThreeD="1"/>
</file>

<file path=xl/ctrlProps/ctrlProp101.xml><?xml version="1.0" encoding="utf-8"?>
<formControlPr xmlns="http://schemas.microsoft.com/office/spreadsheetml/2009/9/main" objectType="CheckBox" fmlaLink="CalculationofRisk!$P$69" noThreeD="1"/>
</file>

<file path=xl/ctrlProps/ctrlProp102.xml><?xml version="1.0" encoding="utf-8"?>
<formControlPr xmlns="http://schemas.microsoft.com/office/spreadsheetml/2009/9/main" objectType="CheckBox" fmlaLink="CalculationofRisk!$Q$69" noThreeD="1"/>
</file>

<file path=xl/ctrlProps/ctrlProp11.xml><?xml version="1.0" encoding="utf-8"?>
<formControlPr xmlns="http://schemas.microsoft.com/office/spreadsheetml/2009/9/main" objectType="CheckBox" fmlaLink="CalculationofRisk!$P$32" noThreeD="1"/>
</file>

<file path=xl/ctrlProps/ctrlProp12.xml><?xml version="1.0" encoding="utf-8"?>
<formControlPr xmlns="http://schemas.microsoft.com/office/spreadsheetml/2009/9/main" objectType="CheckBox" fmlaLink="CalculationofRisk!$O$38" noThreeD="1"/>
</file>

<file path=xl/ctrlProps/ctrlProp13.xml><?xml version="1.0" encoding="utf-8"?>
<formControlPr xmlns="http://schemas.microsoft.com/office/spreadsheetml/2009/9/main" objectType="CheckBox" fmlaLink="CalculationofRisk!$P$38" noThreeD="1"/>
</file>

<file path=xl/ctrlProps/ctrlProp14.xml><?xml version="1.0" encoding="utf-8"?>
<formControlPr xmlns="http://schemas.microsoft.com/office/spreadsheetml/2009/9/main" objectType="CheckBox" fmlaLink="CalculationofRisk!$P$39" noThreeD="1"/>
</file>

<file path=xl/ctrlProps/ctrlProp15.xml><?xml version="1.0" encoding="utf-8"?>
<formControlPr xmlns="http://schemas.microsoft.com/office/spreadsheetml/2009/9/main" objectType="CheckBox" fmlaLink="CalculationofRisk!$O$39" noThreeD="1"/>
</file>

<file path=xl/ctrlProps/ctrlProp16.xml><?xml version="1.0" encoding="utf-8"?>
<formControlPr xmlns="http://schemas.microsoft.com/office/spreadsheetml/2009/9/main" objectType="CheckBox" fmlaLink="CalculationofRisk!$Q$39" noThreeD="1"/>
</file>

<file path=xl/ctrlProps/ctrlProp17.xml><?xml version="1.0" encoding="utf-8"?>
<formControlPr xmlns="http://schemas.microsoft.com/office/spreadsheetml/2009/9/main" objectType="CheckBox" fmlaLink="CalculationofRisk!$O$34" noThreeD="1"/>
</file>

<file path=xl/ctrlProps/ctrlProp18.xml><?xml version="1.0" encoding="utf-8"?>
<formControlPr xmlns="http://schemas.microsoft.com/office/spreadsheetml/2009/9/main" objectType="CheckBox" fmlaLink="CalculationofRisk!$P$34" noThreeD="1"/>
</file>

<file path=xl/ctrlProps/ctrlProp19.xml><?xml version="1.0" encoding="utf-8"?>
<formControlPr xmlns="http://schemas.microsoft.com/office/spreadsheetml/2009/9/main" objectType="CheckBox" fmlaLink="CalculationofRisk!$O$22" noThreeD="1"/>
</file>

<file path=xl/ctrlProps/ctrlProp2.xml><?xml version="1.0" encoding="utf-8"?>
<formControlPr xmlns="http://schemas.microsoft.com/office/spreadsheetml/2009/9/main" objectType="CheckBox" fmlaLink="CalculationofRisk!$O$11" noThreeD="1"/>
</file>

<file path=xl/ctrlProps/ctrlProp20.xml><?xml version="1.0" encoding="utf-8"?>
<formControlPr xmlns="http://schemas.microsoft.com/office/spreadsheetml/2009/9/main" objectType="CheckBox" fmlaLink="CalculationofRisk!$P$22" noThreeD="1"/>
</file>

<file path=xl/ctrlProps/ctrlProp21.xml><?xml version="1.0" encoding="utf-8"?>
<formControlPr xmlns="http://schemas.microsoft.com/office/spreadsheetml/2009/9/main" objectType="CheckBox" fmlaLink="CalculationofRisk!$O$24" noThreeD="1"/>
</file>

<file path=xl/ctrlProps/ctrlProp22.xml><?xml version="1.0" encoding="utf-8"?>
<formControlPr xmlns="http://schemas.microsoft.com/office/spreadsheetml/2009/9/main" objectType="CheckBox" fmlaLink="CalculationofRisk!$P$24" noThreeD="1"/>
</file>

<file path=xl/ctrlProps/ctrlProp23.xml><?xml version="1.0" encoding="utf-8"?>
<formControlPr xmlns="http://schemas.microsoft.com/office/spreadsheetml/2009/9/main" objectType="CheckBox" fmlaLink="CalculationofRisk!$O$35" noThreeD="1"/>
</file>

<file path=xl/ctrlProps/ctrlProp24.xml><?xml version="1.0" encoding="utf-8"?>
<formControlPr xmlns="http://schemas.microsoft.com/office/spreadsheetml/2009/9/main" objectType="CheckBox" fmlaLink="CalculationofRisk!$Q$35" noThreeD="1"/>
</file>

<file path=xl/ctrlProps/ctrlProp25.xml><?xml version="1.0" encoding="utf-8"?>
<formControlPr xmlns="http://schemas.microsoft.com/office/spreadsheetml/2009/9/main" objectType="CheckBox" fmlaLink="CalculationofRisk!$P$35" noThreeD="1"/>
</file>

<file path=xl/ctrlProps/ctrlProp26.xml><?xml version="1.0" encoding="utf-8"?>
<formControlPr xmlns="http://schemas.microsoft.com/office/spreadsheetml/2009/9/main" objectType="CheckBox" fmlaLink="CalculationofRisk!$O$26" noThreeD="1"/>
</file>

<file path=xl/ctrlProps/ctrlProp27.xml><?xml version="1.0" encoding="utf-8"?>
<formControlPr xmlns="http://schemas.microsoft.com/office/spreadsheetml/2009/9/main" objectType="CheckBox" fmlaLink="CalculationofRisk!$O$27" noThreeD="1"/>
</file>

<file path=xl/ctrlProps/ctrlProp28.xml><?xml version="1.0" encoding="utf-8"?>
<formControlPr xmlns="http://schemas.microsoft.com/office/spreadsheetml/2009/9/main" objectType="CheckBox" fmlaLink="CalculationofRisk!$O$28" noThreeD="1"/>
</file>

<file path=xl/ctrlProps/ctrlProp29.xml><?xml version="1.0" encoding="utf-8"?>
<formControlPr xmlns="http://schemas.microsoft.com/office/spreadsheetml/2009/9/main" objectType="CheckBox" fmlaLink="CalculationofRisk!$P$26" lockText="1" noThreeD="1"/>
</file>

<file path=xl/ctrlProps/ctrlProp3.xml><?xml version="1.0" encoding="utf-8"?>
<formControlPr xmlns="http://schemas.microsoft.com/office/spreadsheetml/2009/9/main" objectType="CheckBox" fmlaLink="CalculationofRisk!$O$12" noThreeD="1"/>
</file>

<file path=xl/ctrlProps/ctrlProp30.xml><?xml version="1.0" encoding="utf-8"?>
<formControlPr xmlns="http://schemas.microsoft.com/office/spreadsheetml/2009/9/main" objectType="CheckBox" fmlaLink="CalculationofRisk!$P$27" noThreeD="1"/>
</file>

<file path=xl/ctrlProps/ctrlProp31.xml><?xml version="1.0" encoding="utf-8"?>
<formControlPr xmlns="http://schemas.microsoft.com/office/spreadsheetml/2009/9/main" objectType="CheckBox" fmlaLink="CalculationofRisk!$P$28" noThreeD="1"/>
</file>

<file path=xl/ctrlProps/ctrlProp32.xml><?xml version="1.0" encoding="utf-8"?>
<formControlPr xmlns="http://schemas.microsoft.com/office/spreadsheetml/2009/9/main" objectType="CheckBox" fmlaLink="CalculationofRisk!$Q$27" noThreeD="1"/>
</file>

<file path=xl/ctrlProps/ctrlProp33.xml><?xml version="1.0" encoding="utf-8"?>
<formControlPr xmlns="http://schemas.microsoft.com/office/spreadsheetml/2009/9/main" objectType="CheckBox" fmlaLink="CalculationofRisk!$Q$28" noThreeD="1"/>
</file>

<file path=xl/ctrlProps/ctrlProp34.xml><?xml version="1.0" encoding="utf-8"?>
<formControlPr xmlns="http://schemas.microsoft.com/office/spreadsheetml/2009/9/main" objectType="CheckBox" fmlaLink="CalculationofRisk!$P$16" noThreeD="1"/>
</file>

<file path=xl/ctrlProps/ctrlProp35.xml><?xml version="1.0" encoding="utf-8"?>
<formControlPr xmlns="http://schemas.microsoft.com/office/spreadsheetml/2009/9/main" objectType="CheckBox" fmlaLink="CalculationofRisk!$O$16" noThreeD="1"/>
</file>

<file path=xl/ctrlProps/ctrlProp36.xml><?xml version="1.0" encoding="utf-8"?>
<formControlPr xmlns="http://schemas.microsoft.com/office/spreadsheetml/2009/9/main" objectType="CheckBox" fmlaLink="CalculationofRisk!$Q$16" noThreeD="1"/>
</file>

<file path=xl/ctrlProps/ctrlProp37.xml><?xml version="1.0" encoding="utf-8"?>
<formControlPr xmlns="http://schemas.microsoft.com/office/spreadsheetml/2009/9/main" objectType="CheckBox" fmlaLink="CalculationofRisk!$O$41" noThreeD="1"/>
</file>

<file path=xl/ctrlProps/ctrlProp38.xml><?xml version="1.0" encoding="utf-8"?>
<formControlPr xmlns="http://schemas.microsoft.com/office/spreadsheetml/2009/9/main" objectType="CheckBox" fmlaLink="CalculationofRisk!$P$41" noThreeD="1"/>
</file>

<file path=xl/ctrlProps/ctrlProp39.xml><?xml version="1.0" encoding="utf-8"?>
<formControlPr xmlns="http://schemas.microsoft.com/office/spreadsheetml/2009/9/main" objectType="CheckBox" fmlaLink="CalculationofRisk!$O$42" noThreeD="1"/>
</file>

<file path=xl/ctrlProps/ctrlProp4.xml><?xml version="1.0" encoding="utf-8"?>
<formControlPr xmlns="http://schemas.microsoft.com/office/spreadsheetml/2009/9/main" objectType="CheckBox" fmlaLink="CalculationofRisk!$P$12" noThreeD="1"/>
</file>

<file path=xl/ctrlProps/ctrlProp40.xml><?xml version="1.0" encoding="utf-8"?>
<formControlPr xmlns="http://schemas.microsoft.com/office/spreadsheetml/2009/9/main" objectType="CheckBox" fmlaLink="CalculationofRisk!$P$42" lockText="1" noThreeD="1"/>
</file>

<file path=xl/ctrlProps/ctrlProp41.xml><?xml version="1.0" encoding="utf-8"?>
<formControlPr xmlns="http://schemas.microsoft.com/office/spreadsheetml/2009/9/main" objectType="CheckBox" fmlaLink="CalculationofRisk!$Q$42" noThreeD="1"/>
</file>

<file path=xl/ctrlProps/ctrlProp42.xml><?xml version="1.0" encoding="utf-8"?>
<formControlPr xmlns="http://schemas.microsoft.com/office/spreadsheetml/2009/9/main" objectType="CheckBox" fmlaLink="CalculationofRisk!$O$44" noThreeD="1"/>
</file>

<file path=xl/ctrlProps/ctrlProp43.xml><?xml version="1.0" encoding="utf-8"?>
<formControlPr xmlns="http://schemas.microsoft.com/office/spreadsheetml/2009/9/main" objectType="CheckBox" fmlaLink="CalculationofRisk!$O$45" noThreeD="1"/>
</file>

<file path=xl/ctrlProps/ctrlProp44.xml><?xml version="1.0" encoding="utf-8"?>
<formControlPr xmlns="http://schemas.microsoft.com/office/spreadsheetml/2009/9/main" objectType="CheckBox" fmlaLink="CalculationofRisk!$O$46" noThreeD="1"/>
</file>

<file path=xl/ctrlProps/ctrlProp45.xml><?xml version="1.0" encoding="utf-8"?>
<formControlPr xmlns="http://schemas.microsoft.com/office/spreadsheetml/2009/9/main" objectType="CheckBox" fmlaLink="CalculationofRisk!$O$47" noThreeD="1"/>
</file>

<file path=xl/ctrlProps/ctrlProp46.xml><?xml version="1.0" encoding="utf-8"?>
<formControlPr xmlns="http://schemas.microsoft.com/office/spreadsheetml/2009/9/main" objectType="CheckBox" fmlaLink="CalculationofRisk!$P$44" noThreeD="1"/>
</file>

<file path=xl/ctrlProps/ctrlProp47.xml><?xml version="1.0" encoding="utf-8"?>
<formControlPr xmlns="http://schemas.microsoft.com/office/spreadsheetml/2009/9/main" objectType="CheckBox" fmlaLink="CalculationofRisk!$P$45" noThreeD="1"/>
</file>

<file path=xl/ctrlProps/ctrlProp48.xml><?xml version="1.0" encoding="utf-8"?>
<formControlPr xmlns="http://schemas.microsoft.com/office/spreadsheetml/2009/9/main" objectType="CheckBox" fmlaLink="CalculationofRisk!$P$46" noThreeD="1"/>
</file>

<file path=xl/ctrlProps/ctrlProp49.xml><?xml version="1.0" encoding="utf-8"?>
<formControlPr xmlns="http://schemas.microsoft.com/office/spreadsheetml/2009/9/main" objectType="CheckBox" fmlaLink="CalculationofRisk!$P$47" noThreeD="1"/>
</file>

<file path=xl/ctrlProps/ctrlProp5.xml><?xml version="1.0" encoding="utf-8"?>
<formControlPr xmlns="http://schemas.microsoft.com/office/spreadsheetml/2009/9/main" objectType="CheckBox" fmlaLink="CalculationofRisk!$O$31" noThreeD="1"/>
</file>

<file path=xl/ctrlProps/ctrlProp50.xml><?xml version="1.0" encoding="utf-8"?>
<formControlPr xmlns="http://schemas.microsoft.com/office/spreadsheetml/2009/9/main" objectType="CheckBox" fmlaLink="CalculationofRisk!$Q$46" noThreeD="1"/>
</file>

<file path=xl/ctrlProps/ctrlProp51.xml><?xml version="1.0" encoding="utf-8"?>
<formControlPr xmlns="http://schemas.microsoft.com/office/spreadsheetml/2009/9/main" objectType="CheckBox" fmlaLink="CalculationofRisk!$Q$47" noThreeD="1"/>
</file>

<file path=xl/ctrlProps/ctrlProp52.xml><?xml version="1.0" encoding="utf-8"?>
<formControlPr xmlns="http://schemas.microsoft.com/office/spreadsheetml/2009/9/main" objectType="CheckBox" fmlaLink="CalculationofRisk!$P$17" noThreeD="1"/>
</file>

<file path=xl/ctrlProps/ctrlProp53.xml><?xml version="1.0" encoding="utf-8"?>
<formControlPr xmlns="http://schemas.microsoft.com/office/spreadsheetml/2009/9/main" objectType="CheckBox" fmlaLink="CalculationofRisk!$Q$17" noThreeD="1"/>
</file>

<file path=xl/ctrlProps/ctrlProp54.xml><?xml version="1.0" encoding="utf-8"?>
<formControlPr xmlns="http://schemas.microsoft.com/office/spreadsheetml/2009/9/main" objectType="CheckBox" fmlaLink="CalculationofRisk!$O$17" noThreeD="1"/>
</file>

<file path=xl/ctrlProps/ctrlProp55.xml><?xml version="1.0" encoding="utf-8"?>
<formControlPr xmlns="http://schemas.microsoft.com/office/spreadsheetml/2009/9/main" objectType="CheckBox" fmlaLink="CalculationofRisk!$O$36" noThreeD="1"/>
</file>

<file path=xl/ctrlProps/ctrlProp56.xml><?xml version="1.0" encoding="utf-8"?>
<formControlPr xmlns="http://schemas.microsoft.com/office/spreadsheetml/2009/9/main" objectType="CheckBox" fmlaLink="CalculationofRisk!$P$36" noThreeD="1"/>
</file>

<file path=xl/ctrlProps/ctrlProp57.xml><?xml version="1.0" encoding="utf-8"?>
<formControlPr xmlns="http://schemas.microsoft.com/office/spreadsheetml/2009/9/main" objectType="CheckBox" fmlaLink="CalculationofRisk!$Q$36" noThreeD="1"/>
</file>

<file path=xl/ctrlProps/ctrlProp58.xml><?xml version="1.0" encoding="utf-8"?>
<formControlPr xmlns="http://schemas.microsoft.com/office/spreadsheetml/2009/9/main" objectType="CheckBox" fmlaLink="CalculationofRisk!$H$51" noThreeD="1"/>
</file>

<file path=xl/ctrlProps/ctrlProp59.xml><?xml version="1.0" encoding="utf-8"?>
<formControlPr xmlns="http://schemas.microsoft.com/office/spreadsheetml/2009/9/main" objectType="CheckBox" fmlaLink="CalculationofRisk!$O$43" noThreeD="1"/>
</file>

<file path=xl/ctrlProps/ctrlProp6.xml><?xml version="1.0" encoding="utf-8"?>
<formControlPr xmlns="http://schemas.microsoft.com/office/spreadsheetml/2009/9/main" objectType="CheckBox" fmlaLink="CalculationofRisk!$P$31" noThreeD="1"/>
</file>

<file path=xl/ctrlProps/ctrlProp60.xml><?xml version="1.0" encoding="utf-8"?>
<formControlPr xmlns="http://schemas.microsoft.com/office/spreadsheetml/2009/9/main" objectType="CheckBox" fmlaLink="CalculationofRisk!$P$43" noThreeD="1"/>
</file>

<file path=xl/ctrlProps/ctrlProp61.xml><?xml version="1.0" encoding="utf-8"?>
<formControlPr xmlns="http://schemas.microsoft.com/office/spreadsheetml/2009/9/main" objectType="CheckBox" fmlaLink="CalculationofRisk!$O$15" noThreeD="1"/>
</file>

<file path=xl/ctrlProps/ctrlProp62.xml><?xml version="1.0" encoding="utf-8"?>
<formControlPr xmlns="http://schemas.microsoft.com/office/spreadsheetml/2009/9/main" objectType="CheckBox" fmlaLink="CalculationofRisk!$P$15" noThreeD="1"/>
</file>

<file path=xl/ctrlProps/ctrlProp63.xml><?xml version="1.0" encoding="utf-8"?>
<formControlPr xmlns="http://schemas.microsoft.com/office/spreadsheetml/2009/9/main" objectType="CheckBox" fmlaLink="CalculationofRisk!$Q$15" noThreeD="1"/>
</file>

<file path=xl/ctrlProps/ctrlProp64.xml><?xml version="1.0" encoding="utf-8"?>
<formControlPr xmlns="http://schemas.microsoft.com/office/spreadsheetml/2009/9/main" objectType="CheckBox" fmlaLink="CalculationofRisk!$O$33" noThreeD="1"/>
</file>

<file path=xl/ctrlProps/ctrlProp65.xml><?xml version="1.0" encoding="utf-8"?>
<formControlPr xmlns="http://schemas.microsoft.com/office/spreadsheetml/2009/9/main" objectType="CheckBox" fmlaLink="CalculationofRisk!$P$33" noThreeD="1"/>
</file>

<file path=xl/ctrlProps/ctrlProp66.xml><?xml version="1.0" encoding="utf-8"?>
<formControlPr xmlns="http://schemas.microsoft.com/office/spreadsheetml/2009/9/main" objectType="CheckBox" fmlaLink="CalculationofRisk!$Q$41" noThreeD="1"/>
</file>

<file path=xl/ctrlProps/ctrlProp67.xml><?xml version="1.0" encoding="utf-8"?>
<formControlPr xmlns="http://schemas.microsoft.com/office/spreadsheetml/2009/9/main" objectType="CheckBox" fmlaLink="CalculationofRisk!$Q$43" noThreeD="1"/>
</file>

<file path=xl/ctrlProps/ctrlProp68.xml><?xml version="1.0" encoding="utf-8"?>
<formControlPr xmlns="http://schemas.microsoft.com/office/spreadsheetml/2009/9/main" objectType="CheckBox" fmlaLink="CalculationofRisk!$Q$44" noThreeD="1"/>
</file>

<file path=xl/ctrlProps/ctrlProp69.xml><?xml version="1.0" encoding="utf-8"?>
<formControlPr xmlns="http://schemas.microsoft.com/office/spreadsheetml/2009/9/main" objectType="CheckBox" fmlaLink="CalculationofRisk!$Q$45" noThreeD="1"/>
</file>

<file path=xl/ctrlProps/ctrlProp7.xml><?xml version="1.0" encoding="utf-8"?>
<formControlPr xmlns="http://schemas.microsoft.com/office/spreadsheetml/2009/9/main" objectType="CheckBox" fmlaLink="CalculationofRisk!$Q$31" noThreeD="1"/>
</file>

<file path=xl/ctrlProps/ctrlProp70.xml><?xml version="1.0" encoding="utf-8"?>
<formControlPr xmlns="http://schemas.microsoft.com/office/spreadsheetml/2009/9/main" objectType="CheckBox" fmlaLink="CalculationofRisk!$O$57" noThreeD="1"/>
</file>

<file path=xl/ctrlProps/ctrlProp71.xml><?xml version="1.0" encoding="utf-8"?>
<formControlPr xmlns="http://schemas.microsoft.com/office/spreadsheetml/2009/9/main" objectType="CheckBox" fmlaLink="CalculationofRisk!$P$57" noThreeD="1"/>
</file>

<file path=xl/ctrlProps/ctrlProp72.xml><?xml version="1.0" encoding="utf-8"?>
<formControlPr xmlns="http://schemas.microsoft.com/office/spreadsheetml/2009/9/main" objectType="CheckBox" fmlaLink="CalculationofRisk!$O$60" noThreeD="1"/>
</file>

<file path=xl/ctrlProps/ctrlProp73.xml><?xml version="1.0" encoding="utf-8"?>
<formControlPr xmlns="http://schemas.microsoft.com/office/spreadsheetml/2009/9/main" objectType="CheckBox" fmlaLink="CalculationofRisk!$O$61" noThreeD="1"/>
</file>

<file path=xl/ctrlProps/ctrlProp74.xml><?xml version="1.0" encoding="utf-8"?>
<formControlPr xmlns="http://schemas.microsoft.com/office/spreadsheetml/2009/9/main" objectType="CheckBox" fmlaLink="CalculationofRisk!$O$63" noThreeD="1"/>
</file>

<file path=xl/ctrlProps/ctrlProp75.xml><?xml version="1.0" encoding="utf-8"?>
<formControlPr xmlns="http://schemas.microsoft.com/office/spreadsheetml/2009/9/main" objectType="CheckBox" fmlaLink="CalculationofRisk!$O$65" noThreeD="1"/>
</file>

<file path=xl/ctrlProps/ctrlProp76.xml><?xml version="1.0" encoding="utf-8"?>
<formControlPr xmlns="http://schemas.microsoft.com/office/spreadsheetml/2009/9/main" objectType="CheckBox" fmlaLink="CalculationofRisk!$Q$57" noThreeD="1"/>
</file>

<file path=xl/ctrlProps/ctrlProp77.xml><?xml version="1.0" encoding="utf-8"?>
<formControlPr xmlns="http://schemas.microsoft.com/office/spreadsheetml/2009/9/main" objectType="CheckBox" fmlaLink="CalculationofRisk!$P$60" noThreeD="1"/>
</file>

<file path=xl/ctrlProps/ctrlProp78.xml><?xml version="1.0" encoding="utf-8"?>
<formControlPr xmlns="http://schemas.microsoft.com/office/spreadsheetml/2009/9/main" objectType="CheckBox" fmlaLink="CalculationofRisk!$P$61" noThreeD="1"/>
</file>

<file path=xl/ctrlProps/ctrlProp79.xml><?xml version="1.0" encoding="utf-8"?>
<formControlPr xmlns="http://schemas.microsoft.com/office/spreadsheetml/2009/9/main" objectType="CheckBox" fmlaLink="CalculationofRisk!$P$63" noThreeD="1"/>
</file>

<file path=xl/ctrlProps/ctrlProp8.xml><?xml version="1.0" encoding="utf-8"?>
<formControlPr xmlns="http://schemas.microsoft.com/office/spreadsheetml/2009/9/main" objectType="CheckBox" fmlaLink="CalculationofRisk!$O$13" noThreeD="1"/>
</file>

<file path=xl/ctrlProps/ctrlProp80.xml><?xml version="1.0" encoding="utf-8"?>
<formControlPr xmlns="http://schemas.microsoft.com/office/spreadsheetml/2009/9/main" objectType="CheckBox" fmlaLink="CalculationofRisk!$P$65" noThreeD="1"/>
</file>

<file path=xl/ctrlProps/ctrlProp81.xml><?xml version="1.0" encoding="utf-8"?>
<formControlPr xmlns="http://schemas.microsoft.com/office/spreadsheetml/2009/9/main" objectType="CheckBox" fmlaLink="CalculationofRisk!$Q$60" noThreeD="1"/>
</file>

<file path=xl/ctrlProps/ctrlProp82.xml><?xml version="1.0" encoding="utf-8"?>
<formControlPr xmlns="http://schemas.microsoft.com/office/spreadsheetml/2009/9/main" objectType="CheckBox" fmlaLink="CalculationofRisk!$Q$61" noThreeD="1"/>
</file>

<file path=xl/ctrlProps/ctrlProp83.xml><?xml version="1.0" encoding="utf-8"?>
<formControlPr xmlns="http://schemas.microsoft.com/office/spreadsheetml/2009/9/main" objectType="CheckBox" fmlaLink="CalculationofRisk!$Q$63" noThreeD="1"/>
</file>

<file path=xl/ctrlProps/ctrlProp84.xml><?xml version="1.0" encoding="utf-8"?>
<formControlPr xmlns="http://schemas.microsoft.com/office/spreadsheetml/2009/9/main" objectType="CheckBox" fmlaLink="CalculationofRisk!$Q$65" noThreeD="1"/>
</file>

<file path=xl/ctrlProps/ctrlProp85.xml><?xml version="1.0" encoding="utf-8"?>
<formControlPr xmlns="http://schemas.microsoft.com/office/spreadsheetml/2009/9/main" objectType="CheckBox" fmlaLink="CalculationofRisk!$O$58" noThreeD="1"/>
</file>

<file path=xl/ctrlProps/ctrlProp86.xml><?xml version="1.0" encoding="utf-8"?>
<formControlPr xmlns="http://schemas.microsoft.com/office/spreadsheetml/2009/9/main" objectType="CheckBox" fmlaLink="CalculationofRisk!$P$58" noThreeD="1"/>
</file>

<file path=xl/ctrlProps/ctrlProp87.xml><?xml version="1.0" encoding="utf-8"?>
<formControlPr xmlns="http://schemas.microsoft.com/office/spreadsheetml/2009/9/main" objectType="CheckBox" fmlaLink="CalculationofRisk!$Q$58" noThreeD="1"/>
</file>

<file path=xl/ctrlProps/ctrlProp88.xml><?xml version="1.0" encoding="utf-8"?>
<formControlPr xmlns="http://schemas.microsoft.com/office/spreadsheetml/2009/9/main" objectType="CheckBox" fmlaLink="CalculationofRisk!$O$62" noThreeD="1"/>
</file>

<file path=xl/ctrlProps/ctrlProp89.xml><?xml version="1.0" encoding="utf-8"?>
<formControlPr xmlns="http://schemas.microsoft.com/office/spreadsheetml/2009/9/main" objectType="CheckBox" fmlaLink="CalculationofRisk!$P$62" noThreeD="1"/>
</file>

<file path=xl/ctrlProps/ctrlProp9.xml><?xml version="1.0" encoding="utf-8"?>
<formControlPr xmlns="http://schemas.microsoft.com/office/spreadsheetml/2009/9/main" objectType="CheckBox" fmlaLink="CalculationofRisk!$P$13" noThreeD="1"/>
</file>

<file path=xl/ctrlProps/ctrlProp90.xml><?xml version="1.0" encoding="utf-8"?>
<formControlPr xmlns="http://schemas.microsoft.com/office/spreadsheetml/2009/9/main" objectType="CheckBox" fmlaLink="CalculationofRisk!$Q$62" noThreeD="1"/>
</file>

<file path=xl/ctrlProps/ctrlProp91.xml><?xml version="1.0" encoding="utf-8"?>
<formControlPr xmlns="http://schemas.microsoft.com/office/spreadsheetml/2009/9/main" objectType="CheckBox" fmlaLink="CalculationofRisk!$O$64" noThreeD="1"/>
</file>

<file path=xl/ctrlProps/ctrlProp92.xml><?xml version="1.0" encoding="utf-8"?>
<formControlPr xmlns="http://schemas.microsoft.com/office/spreadsheetml/2009/9/main" objectType="CheckBox" fmlaLink="CalculationofRisk!$P$64" noThreeD="1"/>
</file>

<file path=xl/ctrlProps/ctrlProp93.xml><?xml version="1.0" encoding="utf-8"?>
<formControlPr xmlns="http://schemas.microsoft.com/office/spreadsheetml/2009/9/main" objectType="CheckBox" fmlaLink="CalculationofRisk!$Q$64" noThreeD="1"/>
</file>

<file path=xl/ctrlProps/ctrlProp94.xml><?xml version="1.0" encoding="utf-8"?>
<formControlPr xmlns="http://schemas.microsoft.com/office/spreadsheetml/2009/9/main" objectType="CheckBox" fmlaLink="CalculationofRisk!$O$66" noThreeD="1"/>
</file>

<file path=xl/ctrlProps/ctrlProp95.xml><?xml version="1.0" encoding="utf-8"?>
<formControlPr xmlns="http://schemas.microsoft.com/office/spreadsheetml/2009/9/main" objectType="CheckBox" fmlaLink="CalculationofRisk!$O$67" noThreeD="1"/>
</file>

<file path=xl/ctrlProps/ctrlProp96.xml><?xml version="1.0" encoding="utf-8"?>
<formControlPr xmlns="http://schemas.microsoft.com/office/spreadsheetml/2009/9/main" objectType="CheckBox" fmlaLink="CalculationofRisk!$O$68" noThreeD="1"/>
</file>

<file path=xl/ctrlProps/ctrlProp97.xml><?xml version="1.0" encoding="utf-8"?>
<formControlPr xmlns="http://schemas.microsoft.com/office/spreadsheetml/2009/9/main" objectType="CheckBox" fmlaLink="CalculationofRisk!$P$66" noThreeD="1"/>
</file>

<file path=xl/ctrlProps/ctrlProp98.xml><?xml version="1.0" encoding="utf-8"?>
<formControlPr xmlns="http://schemas.microsoft.com/office/spreadsheetml/2009/9/main" objectType="CheckBox" fmlaLink="CalculationofRisk!$P$67" noThreeD="1"/>
</file>

<file path=xl/ctrlProps/ctrlProp99.xml><?xml version="1.0" encoding="utf-8"?>
<formControlPr xmlns="http://schemas.microsoft.com/office/spreadsheetml/2009/9/main" objectType="CheckBox" fmlaLink="CalculationofRisk!$P$68"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136240</xdr:colOff>
      <xdr:row>1</xdr:row>
      <xdr:rowOff>37510</xdr:rowOff>
    </xdr:from>
    <xdr:to>
      <xdr:col>3</xdr:col>
      <xdr:colOff>269924</xdr:colOff>
      <xdr:row>2</xdr:row>
      <xdr:rowOff>151086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15068" y="96631"/>
          <a:ext cx="698615" cy="304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13</xdr:row>
          <xdr:rowOff>114300</xdr:rowOff>
        </xdr:from>
        <xdr:to>
          <xdr:col>5</xdr:col>
          <xdr:colOff>257175</xdr:colOff>
          <xdr:row>13</xdr:row>
          <xdr:rowOff>295275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xdr:row>
          <xdr:rowOff>142875</xdr:rowOff>
        </xdr:from>
        <xdr:to>
          <xdr:col>4</xdr:col>
          <xdr:colOff>276225</xdr:colOff>
          <xdr:row>13</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xdr:row>
          <xdr:rowOff>123825</xdr:rowOff>
        </xdr:from>
        <xdr:to>
          <xdr:col>4</xdr:col>
          <xdr:colOff>276225</xdr:colOff>
          <xdr:row>14</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xdr:row>
          <xdr:rowOff>123825</xdr:rowOff>
        </xdr:from>
        <xdr:to>
          <xdr:col>5</xdr:col>
          <xdr:colOff>257175</xdr:colOff>
          <xdr:row>14</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31</xdr:row>
          <xdr:rowOff>0</xdr:rowOff>
        </xdr:from>
        <xdr:to>
          <xdr:col>4</xdr:col>
          <xdr:colOff>266700</xdr:colOff>
          <xdr:row>31</xdr:row>
          <xdr:rowOff>133350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xdr:row>
          <xdr:rowOff>0</xdr:rowOff>
        </xdr:from>
        <xdr:to>
          <xdr:col>5</xdr:col>
          <xdr:colOff>247650</xdr:colOff>
          <xdr:row>31</xdr:row>
          <xdr:rowOff>133350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xdr:row>
          <xdr:rowOff>9525</xdr:rowOff>
        </xdr:from>
        <xdr:to>
          <xdr:col>6</xdr:col>
          <xdr:colOff>247650</xdr:colOff>
          <xdr:row>31</xdr:row>
          <xdr:rowOff>142875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15</xdr:row>
          <xdr:rowOff>104775</xdr:rowOff>
        </xdr:from>
        <xdr:to>
          <xdr:col>4</xdr:col>
          <xdr:colOff>276225</xdr:colOff>
          <xdr:row>15</xdr:row>
          <xdr:rowOff>238125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95250</xdr:rowOff>
        </xdr:from>
        <xdr:to>
          <xdr:col>5</xdr:col>
          <xdr:colOff>257175</xdr:colOff>
          <xdr:row>15</xdr:row>
          <xdr:rowOff>228600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xdr:row>
          <xdr:rowOff>114300</xdr:rowOff>
        </xdr:from>
        <xdr:to>
          <xdr:col>4</xdr:col>
          <xdr:colOff>266700</xdr:colOff>
          <xdr:row>32</xdr:row>
          <xdr:rowOff>247650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32</xdr:row>
          <xdr:rowOff>104775</xdr:rowOff>
        </xdr:from>
        <xdr:to>
          <xdr:col>5</xdr:col>
          <xdr:colOff>238125</xdr:colOff>
          <xdr:row>32</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38</xdr:row>
          <xdr:rowOff>342900</xdr:rowOff>
        </xdr:from>
        <xdr:to>
          <xdr:col>4</xdr:col>
          <xdr:colOff>257175</xdr:colOff>
          <xdr:row>38</xdr:row>
          <xdr:rowOff>476250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38</xdr:row>
          <xdr:rowOff>333375</xdr:rowOff>
        </xdr:from>
        <xdr:to>
          <xdr:col>5</xdr:col>
          <xdr:colOff>285750</xdr:colOff>
          <xdr:row>38</xdr:row>
          <xdr:rowOff>476250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xdr:row>
          <xdr:rowOff>180975</xdr:rowOff>
        </xdr:from>
        <xdr:to>
          <xdr:col>5</xdr:col>
          <xdr:colOff>276225</xdr:colOff>
          <xdr:row>39</xdr:row>
          <xdr:rowOff>323850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39</xdr:row>
          <xdr:rowOff>190500</xdr:rowOff>
        </xdr:from>
        <xdr:to>
          <xdr:col>4</xdr:col>
          <xdr:colOff>266700</xdr:colOff>
          <xdr:row>39</xdr:row>
          <xdr:rowOff>323850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39</xdr:row>
          <xdr:rowOff>180975</xdr:rowOff>
        </xdr:from>
        <xdr:to>
          <xdr:col>6</xdr:col>
          <xdr:colOff>266700</xdr:colOff>
          <xdr:row>39</xdr:row>
          <xdr:rowOff>323850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34</xdr:row>
          <xdr:rowOff>104775</xdr:rowOff>
        </xdr:from>
        <xdr:to>
          <xdr:col>4</xdr:col>
          <xdr:colOff>266700</xdr:colOff>
          <xdr:row>34</xdr:row>
          <xdr:rowOff>238125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34</xdr:row>
          <xdr:rowOff>114300</xdr:rowOff>
        </xdr:from>
        <xdr:to>
          <xdr:col>5</xdr:col>
          <xdr:colOff>247650</xdr:colOff>
          <xdr:row>34</xdr:row>
          <xdr:rowOff>247650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21</xdr:row>
          <xdr:rowOff>200025</xdr:rowOff>
        </xdr:from>
        <xdr:to>
          <xdr:col>4</xdr:col>
          <xdr:colOff>257175</xdr:colOff>
          <xdr:row>21</xdr:row>
          <xdr:rowOff>314325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190500</xdr:rowOff>
        </xdr:from>
        <xdr:to>
          <xdr:col>5</xdr:col>
          <xdr:colOff>266700</xdr:colOff>
          <xdr:row>21</xdr:row>
          <xdr:rowOff>323850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23</xdr:row>
          <xdr:rowOff>47625</xdr:rowOff>
        </xdr:from>
        <xdr:to>
          <xdr:col>4</xdr:col>
          <xdr:colOff>228600</xdr:colOff>
          <xdr:row>23</xdr:row>
          <xdr:rowOff>161925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38100</xdr:rowOff>
        </xdr:from>
        <xdr:to>
          <xdr:col>5</xdr:col>
          <xdr:colOff>247650</xdr:colOff>
          <xdr:row>23</xdr:row>
          <xdr:rowOff>171450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152400</xdr:rowOff>
        </xdr:from>
        <xdr:to>
          <xdr:col>4</xdr:col>
          <xdr:colOff>238125</xdr:colOff>
          <xdr:row>35</xdr:row>
          <xdr:rowOff>266700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35</xdr:row>
          <xdr:rowOff>152400</xdr:rowOff>
        </xdr:from>
        <xdr:to>
          <xdr:col>6</xdr:col>
          <xdr:colOff>247650</xdr:colOff>
          <xdr:row>35</xdr:row>
          <xdr:rowOff>285750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142875</xdr:rowOff>
        </xdr:from>
        <xdr:to>
          <xdr:col>5</xdr:col>
          <xdr:colOff>247650</xdr:colOff>
          <xdr:row>35</xdr:row>
          <xdr:rowOff>276225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25</xdr:row>
          <xdr:rowOff>28575</xdr:rowOff>
        </xdr:from>
        <xdr:to>
          <xdr:col>4</xdr:col>
          <xdr:colOff>266700</xdr:colOff>
          <xdr:row>25</xdr:row>
          <xdr:rowOff>161925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26</xdr:row>
          <xdr:rowOff>95250</xdr:rowOff>
        </xdr:from>
        <xdr:to>
          <xdr:col>4</xdr:col>
          <xdr:colOff>238125</xdr:colOff>
          <xdr:row>26</xdr:row>
          <xdr:rowOff>209550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57150</xdr:rowOff>
        </xdr:from>
        <xdr:to>
          <xdr:col>4</xdr:col>
          <xdr:colOff>238125</xdr:colOff>
          <xdr:row>27</xdr:row>
          <xdr:rowOff>171450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28575</xdr:rowOff>
        </xdr:from>
        <xdr:to>
          <xdr:col>5</xdr:col>
          <xdr:colOff>266700</xdr:colOff>
          <xdr:row>25</xdr:row>
          <xdr:rowOff>161925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xdr:row>
          <xdr:rowOff>95250</xdr:rowOff>
        </xdr:from>
        <xdr:to>
          <xdr:col>5</xdr:col>
          <xdr:colOff>266700</xdr:colOff>
          <xdr:row>26</xdr:row>
          <xdr:rowOff>228600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27</xdr:row>
          <xdr:rowOff>47625</xdr:rowOff>
        </xdr:from>
        <xdr:to>
          <xdr:col>5</xdr:col>
          <xdr:colOff>276225</xdr:colOff>
          <xdr:row>27</xdr:row>
          <xdr:rowOff>180975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26</xdr:row>
          <xdr:rowOff>95250</xdr:rowOff>
        </xdr:from>
        <xdr:to>
          <xdr:col>6</xdr:col>
          <xdr:colOff>257175</xdr:colOff>
          <xdr:row>26</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47625</xdr:rowOff>
        </xdr:from>
        <xdr:to>
          <xdr:col>6</xdr:col>
          <xdr:colOff>266700</xdr:colOff>
          <xdr:row>27</xdr:row>
          <xdr:rowOff>180975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18</xdr:row>
          <xdr:rowOff>19050</xdr:rowOff>
        </xdr:from>
        <xdr:to>
          <xdr:col>5</xdr:col>
          <xdr:colOff>257175</xdr:colOff>
          <xdr:row>18</xdr:row>
          <xdr:rowOff>152400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18</xdr:row>
          <xdr:rowOff>28575</xdr:rowOff>
        </xdr:from>
        <xdr:to>
          <xdr:col>4</xdr:col>
          <xdr:colOff>238125</xdr:colOff>
          <xdr:row>18</xdr:row>
          <xdr:rowOff>142875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18</xdr:row>
          <xdr:rowOff>19050</xdr:rowOff>
        </xdr:from>
        <xdr:to>
          <xdr:col>6</xdr:col>
          <xdr:colOff>238125</xdr:colOff>
          <xdr:row>18</xdr:row>
          <xdr:rowOff>152400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41</xdr:row>
          <xdr:rowOff>200025</xdr:rowOff>
        </xdr:from>
        <xdr:to>
          <xdr:col>4</xdr:col>
          <xdr:colOff>238125</xdr:colOff>
          <xdr:row>41</xdr:row>
          <xdr:rowOff>314325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41</xdr:row>
          <xdr:rowOff>190500</xdr:rowOff>
        </xdr:from>
        <xdr:to>
          <xdr:col>5</xdr:col>
          <xdr:colOff>247650</xdr:colOff>
          <xdr:row>41</xdr:row>
          <xdr:rowOff>323850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42</xdr:row>
          <xdr:rowOff>257175</xdr:rowOff>
        </xdr:from>
        <xdr:to>
          <xdr:col>4</xdr:col>
          <xdr:colOff>238125</xdr:colOff>
          <xdr:row>42</xdr:row>
          <xdr:rowOff>371475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42</xdr:row>
          <xdr:rowOff>257175</xdr:rowOff>
        </xdr:from>
        <xdr:to>
          <xdr:col>5</xdr:col>
          <xdr:colOff>238125</xdr:colOff>
          <xdr:row>42</xdr:row>
          <xdr:rowOff>390525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42</xdr:row>
          <xdr:rowOff>257175</xdr:rowOff>
        </xdr:from>
        <xdr:to>
          <xdr:col>6</xdr:col>
          <xdr:colOff>257175</xdr:colOff>
          <xdr:row>42</xdr:row>
          <xdr:rowOff>390525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44</xdr:row>
          <xdr:rowOff>190500</xdr:rowOff>
        </xdr:from>
        <xdr:to>
          <xdr:col>4</xdr:col>
          <xdr:colOff>228600</xdr:colOff>
          <xdr:row>44</xdr:row>
          <xdr:rowOff>304800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45</xdr:row>
          <xdr:rowOff>209550</xdr:rowOff>
        </xdr:from>
        <xdr:to>
          <xdr:col>4</xdr:col>
          <xdr:colOff>219075</xdr:colOff>
          <xdr:row>45</xdr:row>
          <xdr:rowOff>323850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46</xdr:row>
          <xdr:rowOff>161925</xdr:rowOff>
        </xdr:from>
        <xdr:to>
          <xdr:col>4</xdr:col>
          <xdr:colOff>219075</xdr:colOff>
          <xdr:row>46</xdr:row>
          <xdr:rowOff>276225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47</xdr:row>
          <xdr:rowOff>161925</xdr:rowOff>
        </xdr:from>
        <xdr:to>
          <xdr:col>4</xdr:col>
          <xdr:colOff>228600</xdr:colOff>
          <xdr:row>47</xdr:row>
          <xdr:rowOff>276225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44</xdr:row>
          <xdr:rowOff>180975</xdr:rowOff>
        </xdr:from>
        <xdr:to>
          <xdr:col>5</xdr:col>
          <xdr:colOff>238125</xdr:colOff>
          <xdr:row>44</xdr:row>
          <xdr:rowOff>314325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45</xdr:row>
          <xdr:rowOff>190500</xdr:rowOff>
        </xdr:from>
        <xdr:to>
          <xdr:col>5</xdr:col>
          <xdr:colOff>228600</xdr:colOff>
          <xdr:row>45</xdr:row>
          <xdr:rowOff>323850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46</xdr:row>
          <xdr:rowOff>171450</xdr:rowOff>
        </xdr:from>
        <xdr:to>
          <xdr:col>5</xdr:col>
          <xdr:colOff>238125</xdr:colOff>
          <xdr:row>46</xdr:row>
          <xdr:rowOff>304800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47</xdr:row>
          <xdr:rowOff>152400</xdr:rowOff>
        </xdr:from>
        <xdr:to>
          <xdr:col>5</xdr:col>
          <xdr:colOff>247650</xdr:colOff>
          <xdr:row>47</xdr:row>
          <xdr:rowOff>285750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46</xdr:row>
          <xdr:rowOff>171450</xdr:rowOff>
        </xdr:from>
        <xdr:to>
          <xdr:col>6</xdr:col>
          <xdr:colOff>247650</xdr:colOff>
          <xdr:row>46</xdr:row>
          <xdr:rowOff>304800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47</xdr:row>
          <xdr:rowOff>152400</xdr:rowOff>
        </xdr:from>
        <xdr:to>
          <xdr:col>6</xdr:col>
          <xdr:colOff>238125</xdr:colOff>
          <xdr:row>47</xdr:row>
          <xdr:rowOff>285750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19</xdr:row>
          <xdr:rowOff>47625</xdr:rowOff>
        </xdr:from>
        <xdr:to>
          <xdr:col>5</xdr:col>
          <xdr:colOff>257175</xdr:colOff>
          <xdr:row>19</xdr:row>
          <xdr:rowOff>180975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xdr:row>
          <xdr:rowOff>47625</xdr:rowOff>
        </xdr:from>
        <xdr:to>
          <xdr:col>6</xdr:col>
          <xdr:colOff>247650</xdr:colOff>
          <xdr:row>19</xdr:row>
          <xdr:rowOff>180975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19</xdr:row>
          <xdr:rowOff>57150</xdr:rowOff>
        </xdr:from>
        <xdr:to>
          <xdr:col>4</xdr:col>
          <xdr:colOff>247650</xdr:colOff>
          <xdr:row>19</xdr:row>
          <xdr:rowOff>171450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36</xdr:row>
          <xdr:rowOff>28575</xdr:rowOff>
        </xdr:from>
        <xdr:to>
          <xdr:col>4</xdr:col>
          <xdr:colOff>238125</xdr:colOff>
          <xdr:row>36</xdr:row>
          <xdr:rowOff>142875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36</xdr:row>
          <xdr:rowOff>19050</xdr:rowOff>
        </xdr:from>
        <xdr:to>
          <xdr:col>5</xdr:col>
          <xdr:colOff>247650</xdr:colOff>
          <xdr:row>36</xdr:row>
          <xdr:rowOff>152400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36</xdr:row>
          <xdr:rowOff>19050</xdr:rowOff>
        </xdr:from>
        <xdr:to>
          <xdr:col>6</xdr:col>
          <xdr:colOff>257175</xdr:colOff>
          <xdr:row>36</xdr:row>
          <xdr:rowOff>152400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50</xdr:row>
          <xdr:rowOff>57150</xdr:rowOff>
        </xdr:from>
        <xdr:to>
          <xdr:col>1</xdr:col>
          <xdr:colOff>142875</xdr:colOff>
          <xdr:row>50</xdr:row>
          <xdr:rowOff>171450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43</xdr:row>
          <xdr:rowOff>47625</xdr:rowOff>
        </xdr:from>
        <xdr:to>
          <xdr:col>4</xdr:col>
          <xdr:colOff>228600</xdr:colOff>
          <xdr:row>43</xdr:row>
          <xdr:rowOff>161925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43</xdr:row>
          <xdr:rowOff>38100</xdr:rowOff>
        </xdr:from>
        <xdr:to>
          <xdr:col>5</xdr:col>
          <xdr:colOff>209550</xdr:colOff>
          <xdr:row>43</xdr:row>
          <xdr:rowOff>152400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17</xdr:row>
          <xdr:rowOff>123825</xdr:rowOff>
        </xdr:from>
        <xdr:to>
          <xdr:col>4</xdr:col>
          <xdr:colOff>238125</xdr:colOff>
          <xdr:row>17</xdr:row>
          <xdr:rowOff>238125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17</xdr:row>
          <xdr:rowOff>114300</xdr:rowOff>
        </xdr:from>
        <xdr:to>
          <xdr:col>5</xdr:col>
          <xdr:colOff>257175</xdr:colOff>
          <xdr:row>17</xdr:row>
          <xdr:rowOff>247650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17</xdr:row>
          <xdr:rowOff>114300</xdr:rowOff>
        </xdr:from>
        <xdr:to>
          <xdr:col>6</xdr:col>
          <xdr:colOff>238125</xdr:colOff>
          <xdr:row>17</xdr:row>
          <xdr:rowOff>247650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114300</xdr:rowOff>
        </xdr:from>
        <xdr:to>
          <xdr:col>4</xdr:col>
          <xdr:colOff>266700</xdr:colOff>
          <xdr:row>33</xdr:row>
          <xdr:rowOff>247650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33</xdr:row>
          <xdr:rowOff>123825</xdr:rowOff>
        </xdr:from>
        <xdr:to>
          <xdr:col>5</xdr:col>
          <xdr:colOff>238125</xdr:colOff>
          <xdr:row>33</xdr:row>
          <xdr:rowOff>257175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41</xdr:row>
          <xdr:rowOff>200025</xdr:rowOff>
        </xdr:from>
        <xdr:to>
          <xdr:col>6</xdr:col>
          <xdr:colOff>228600</xdr:colOff>
          <xdr:row>41</xdr:row>
          <xdr:rowOff>333375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xdr:row>
          <xdr:rowOff>28575</xdr:rowOff>
        </xdr:from>
        <xdr:to>
          <xdr:col>6</xdr:col>
          <xdr:colOff>247650</xdr:colOff>
          <xdr:row>43</xdr:row>
          <xdr:rowOff>161925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44</xdr:row>
          <xdr:rowOff>180975</xdr:rowOff>
        </xdr:from>
        <xdr:to>
          <xdr:col>6</xdr:col>
          <xdr:colOff>257175</xdr:colOff>
          <xdr:row>44</xdr:row>
          <xdr:rowOff>314325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45</xdr:row>
          <xdr:rowOff>190500</xdr:rowOff>
        </xdr:from>
        <xdr:to>
          <xdr:col>6</xdr:col>
          <xdr:colOff>238125</xdr:colOff>
          <xdr:row>45</xdr:row>
          <xdr:rowOff>323850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47770</xdr:colOff>
      <xdr:row>1</xdr:row>
      <xdr:rowOff>51876</xdr:rowOff>
    </xdr:from>
    <xdr:to>
      <xdr:col>2</xdr:col>
      <xdr:colOff>554597</xdr:colOff>
      <xdr:row>1</xdr:row>
      <xdr:rowOff>323703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13712" y="147126"/>
          <a:ext cx="700844" cy="285162"/>
        </a:xfrm>
        <a:prstGeom prst="rect">
          <a:avLst/>
        </a:prstGeom>
      </xdr:spPr>
    </xdr:pic>
    <xdr:clientData/>
  </xdr:twoCellAnchor>
  <xdr:twoCellAnchor editAs="oneCell">
    <xdr:from>
      <xdr:col>3</xdr:col>
      <xdr:colOff>2190751</xdr:colOff>
      <xdr:row>50</xdr:row>
      <xdr:rowOff>29308</xdr:rowOff>
    </xdr:from>
    <xdr:to>
      <xdr:col>5</xdr:col>
      <xdr:colOff>131592</xdr:colOff>
      <xdr:row>50</xdr:row>
      <xdr:rowOff>320505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4960328" y="20112404"/>
          <a:ext cx="646674" cy="2797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4</xdr:row>
          <xdr:rowOff>123825</xdr:rowOff>
        </xdr:from>
        <xdr:to>
          <xdr:col>5</xdr:col>
          <xdr:colOff>276225</xdr:colOff>
          <xdr:row>4</xdr:row>
          <xdr:rowOff>257175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xdr:row>
          <xdr:rowOff>104775</xdr:rowOff>
        </xdr:from>
        <xdr:to>
          <xdr:col>6</xdr:col>
          <xdr:colOff>285750</xdr:colOff>
          <xdr:row>4</xdr:row>
          <xdr:rowOff>266700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7</xdr:row>
          <xdr:rowOff>38100</xdr:rowOff>
        </xdr:from>
        <xdr:to>
          <xdr:col>5</xdr:col>
          <xdr:colOff>266700</xdr:colOff>
          <xdr:row>7</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8</xdr:row>
          <xdr:rowOff>38100</xdr:rowOff>
        </xdr:from>
        <xdr:to>
          <xdr:col>5</xdr:col>
          <xdr:colOff>266700</xdr:colOff>
          <xdr:row>8</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10</xdr:row>
          <xdr:rowOff>114300</xdr:rowOff>
        </xdr:from>
        <xdr:to>
          <xdr:col>5</xdr:col>
          <xdr:colOff>266700</xdr:colOff>
          <xdr:row>10</xdr:row>
          <xdr:rowOff>228600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xdr:row>
          <xdr:rowOff>66675</xdr:rowOff>
        </xdr:from>
        <xdr:to>
          <xdr:col>5</xdr:col>
          <xdr:colOff>276225</xdr:colOff>
          <xdr:row>12</xdr:row>
          <xdr:rowOff>180975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xdr:row>
          <xdr:rowOff>104775</xdr:rowOff>
        </xdr:from>
        <xdr:to>
          <xdr:col>7</xdr:col>
          <xdr:colOff>247650</xdr:colOff>
          <xdr:row>4</xdr:row>
          <xdr:rowOff>266700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xdr:row>
          <xdr:rowOff>38100</xdr:rowOff>
        </xdr:from>
        <xdr:to>
          <xdr:col>6</xdr:col>
          <xdr:colOff>247650</xdr:colOff>
          <xdr:row>7</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xdr:row>
          <xdr:rowOff>38100</xdr:rowOff>
        </xdr:from>
        <xdr:to>
          <xdr:col>6</xdr:col>
          <xdr:colOff>247650</xdr:colOff>
          <xdr:row>8</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10</xdr:row>
          <xdr:rowOff>114300</xdr:rowOff>
        </xdr:from>
        <xdr:to>
          <xdr:col>6</xdr:col>
          <xdr:colOff>247650</xdr:colOff>
          <xdr:row>10</xdr:row>
          <xdr:rowOff>228600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12</xdr:row>
          <xdr:rowOff>66675</xdr:rowOff>
        </xdr:from>
        <xdr:to>
          <xdr:col>6</xdr:col>
          <xdr:colOff>247650</xdr:colOff>
          <xdr:row>12</xdr:row>
          <xdr:rowOff>180975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xdr:row>
          <xdr:rowOff>38100</xdr:rowOff>
        </xdr:from>
        <xdr:to>
          <xdr:col>7</xdr:col>
          <xdr:colOff>228600</xdr:colOff>
          <xdr:row>7</xdr:row>
          <xdr:rowOff>152400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xdr:row>
          <xdr:rowOff>28575</xdr:rowOff>
        </xdr:from>
        <xdr:to>
          <xdr:col>7</xdr:col>
          <xdr:colOff>228600</xdr:colOff>
          <xdr:row>8</xdr:row>
          <xdr:rowOff>142875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xdr:row>
          <xdr:rowOff>114300</xdr:rowOff>
        </xdr:from>
        <xdr:to>
          <xdr:col>7</xdr:col>
          <xdr:colOff>228600</xdr:colOff>
          <xdr:row>10</xdr:row>
          <xdr:rowOff>228600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xdr:row>
          <xdr:rowOff>76200</xdr:rowOff>
        </xdr:from>
        <xdr:to>
          <xdr:col>7</xdr:col>
          <xdr:colOff>238125</xdr:colOff>
          <xdr:row>12</xdr:row>
          <xdr:rowOff>190500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5</xdr:row>
          <xdr:rowOff>47625</xdr:rowOff>
        </xdr:from>
        <xdr:to>
          <xdr:col>5</xdr:col>
          <xdr:colOff>285750</xdr:colOff>
          <xdr:row>5</xdr:row>
          <xdr:rowOff>180975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xdr:row>
          <xdr:rowOff>28575</xdr:rowOff>
        </xdr:from>
        <xdr:to>
          <xdr:col>6</xdr:col>
          <xdr:colOff>295275</xdr:colOff>
          <xdr:row>5</xdr:row>
          <xdr:rowOff>190500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38100</xdr:rowOff>
        </xdr:from>
        <xdr:to>
          <xdr:col>7</xdr:col>
          <xdr:colOff>247650</xdr:colOff>
          <xdr:row>5</xdr:row>
          <xdr:rowOff>200025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9</xdr:row>
          <xdr:rowOff>38100</xdr:rowOff>
        </xdr:from>
        <xdr:to>
          <xdr:col>5</xdr:col>
          <xdr:colOff>266700</xdr:colOff>
          <xdr:row>9</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9</xdr:row>
          <xdr:rowOff>38100</xdr:rowOff>
        </xdr:from>
        <xdr:to>
          <xdr:col>6</xdr:col>
          <xdr:colOff>247650</xdr:colOff>
          <xdr:row>9</xdr:row>
          <xdr:rowOff>152400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xdr:row>
          <xdr:rowOff>38100</xdr:rowOff>
        </xdr:from>
        <xdr:to>
          <xdr:col>7</xdr:col>
          <xdr:colOff>228600</xdr:colOff>
          <xdr:row>9</xdr:row>
          <xdr:rowOff>152400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11</xdr:row>
          <xdr:rowOff>76200</xdr:rowOff>
        </xdr:from>
        <xdr:to>
          <xdr:col>5</xdr:col>
          <xdr:colOff>266700</xdr:colOff>
          <xdr:row>11</xdr:row>
          <xdr:rowOff>190500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xdr:row>
          <xdr:rowOff>76200</xdr:rowOff>
        </xdr:from>
        <xdr:to>
          <xdr:col>6</xdr:col>
          <xdr:colOff>247650</xdr:colOff>
          <xdr:row>11</xdr:row>
          <xdr:rowOff>190500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xdr:row>
          <xdr:rowOff>76200</xdr:rowOff>
        </xdr:from>
        <xdr:to>
          <xdr:col>7</xdr:col>
          <xdr:colOff>228600</xdr:colOff>
          <xdr:row>11</xdr:row>
          <xdr:rowOff>190500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13</xdr:row>
          <xdr:rowOff>38100</xdr:rowOff>
        </xdr:from>
        <xdr:to>
          <xdr:col>5</xdr:col>
          <xdr:colOff>266700</xdr:colOff>
          <xdr:row>13</xdr:row>
          <xdr:rowOff>152400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xdr:row>
          <xdr:rowOff>114300</xdr:rowOff>
        </xdr:from>
        <xdr:to>
          <xdr:col>5</xdr:col>
          <xdr:colOff>276225</xdr:colOff>
          <xdr:row>14</xdr:row>
          <xdr:rowOff>228600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15</xdr:row>
          <xdr:rowOff>38100</xdr:rowOff>
        </xdr:from>
        <xdr:to>
          <xdr:col>5</xdr:col>
          <xdr:colOff>276225</xdr:colOff>
          <xdr:row>15</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38100</xdr:rowOff>
        </xdr:from>
        <xdr:to>
          <xdr:col>6</xdr:col>
          <xdr:colOff>238125</xdr:colOff>
          <xdr:row>13</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123825</xdr:rowOff>
        </xdr:from>
        <xdr:to>
          <xdr:col>6</xdr:col>
          <xdr:colOff>238125</xdr:colOff>
          <xdr:row>14</xdr:row>
          <xdr:rowOff>238125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47625</xdr:rowOff>
        </xdr:from>
        <xdr:to>
          <xdr:col>6</xdr:col>
          <xdr:colOff>238125</xdr:colOff>
          <xdr:row>15</xdr:row>
          <xdr:rowOff>161925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16</xdr:row>
          <xdr:rowOff>47625</xdr:rowOff>
        </xdr:from>
        <xdr:to>
          <xdr:col>5</xdr:col>
          <xdr:colOff>285750</xdr:colOff>
          <xdr:row>16</xdr:row>
          <xdr:rowOff>161925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16</xdr:row>
          <xdr:rowOff>47625</xdr:rowOff>
        </xdr:from>
        <xdr:to>
          <xdr:col>6</xdr:col>
          <xdr:colOff>238125</xdr:colOff>
          <xdr:row>16</xdr:row>
          <xdr:rowOff>161925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xdr:row>
          <xdr:rowOff>47625</xdr:rowOff>
        </xdr:from>
        <xdr:to>
          <xdr:col>7</xdr:col>
          <xdr:colOff>257175</xdr:colOff>
          <xdr:row>16</xdr:row>
          <xdr:rowOff>161925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19050</xdr:colOff>
      <xdr:row>1</xdr:row>
      <xdr:rowOff>27354</xdr:rowOff>
    </xdr:from>
    <xdr:to>
      <xdr:col>1</xdr:col>
      <xdr:colOff>548216</xdr:colOff>
      <xdr:row>1</xdr:row>
      <xdr:rowOff>350924</xdr:rowOff>
    </xdr:to>
    <xdr:pic>
      <xdr:nvPicPr>
        <xdr:cNvPr id="35" name="Picture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88546"/>
          <a:ext cx="529166" cy="3235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4.xml"/><Relationship Id="rId13" Type="http://schemas.openxmlformats.org/officeDocument/2006/relationships/ctrlProp" Target="../ctrlProps/ctrlProp79.xml"/><Relationship Id="rId18" Type="http://schemas.openxmlformats.org/officeDocument/2006/relationships/ctrlProp" Target="../ctrlProps/ctrlProp84.xml"/><Relationship Id="rId26" Type="http://schemas.openxmlformats.org/officeDocument/2006/relationships/ctrlProp" Target="../ctrlProps/ctrlProp92.xml"/><Relationship Id="rId3" Type="http://schemas.openxmlformats.org/officeDocument/2006/relationships/vmlDrawing" Target="../drawings/vmlDrawing2.vml"/><Relationship Id="rId21" Type="http://schemas.openxmlformats.org/officeDocument/2006/relationships/ctrlProp" Target="../ctrlProps/ctrlProp87.xml"/><Relationship Id="rId34" Type="http://schemas.openxmlformats.org/officeDocument/2006/relationships/ctrlProp" Target="../ctrlProps/ctrlProp100.xml"/><Relationship Id="rId7" Type="http://schemas.openxmlformats.org/officeDocument/2006/relationships/ctrlProp" Target="../ctrlProps/ctrlProp73.xml"/><Relationship Id="rId12" Type="http://schemas.openxmlformats.org/officeDocument/2006/relationships/ctrlProp" Target="../ctrlProps/ctrlProp78.xml"/><Relationship Id="rId17" Type="http://schemas.openxmlformats.org/officeDocument/2006/relationships/ctrlProp" Target="../ctrlProps/ctrlProp83.xml"/><Relationship Id="rId25" Type="http://schemas.openxmlformats.org/officeDocument/2006/relationships/ctrlProp" Target="../ctrlProps/ctrlProp91.xml"/><Relationship Id="rId33" Type="http://schemas.openxmlformats.org/officeDocument/2006/relationships/ctrlProp" Target="../ctrlProps/ctrlProp99.xml"/><Relationship Id="rId2" Type="http://schemas.openxmlformats.org/officeDocument/2006/relationships/drawing" Target="../drawings/drawing3.xml"/><Relationship Id="rId16" Type="http://schemas.openxmlformats.org/officeDocument/2006/relationships/ctrlProp" Target="../ctrlProps/ctrlProp82.xml"/><Relationship Id="rId20" Type="http://schemas.openxmlformats.org/officeDocument/2006/relationships/ctrlProp" Target="../ctrlProps/ctrlProp86.xml"/><Relationship Id="rId29"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72.xml"/><Relationship Id="rId11" Type="http://schemas.openxmlformats.org/officeDocument/2006/relationships/ctrlProp" Target="../ctrlProps/ctrlProp77.xml"/><Relationship Id="rId24" Type="http://schemas.openxmlformats.org/officeDocument/2006/relationships/ctrlProp" Target="../ctrlProps/ctrlProp90.xml"/><Relationship Id="rId32" Type="http://schemas.openxmlformats.org/officeDocument/2006/relationships/ctrlProp" Target="../ctrlProps/ctrlProp98.xml"/><Relationship Id="rId5" Type="http://schemas.openxmlformats.org/officeDocument/2006/relationships/ctrlProp" Target="../ctrlProps/ctrlProp71.xml"/><Relationship Id="rId15" Type="http://schemas.openxmlformats.org/officeDocument/2006/relationships/ctrlProp" Target="../ctrlProps/ctrlProp81.xml"/><Relationship Id="rId23" Type="http://schemas.openxmlformats.org/officeDocument/2006/relationships/ctrlProp" Target="../ctrlProps/ctrlProp89.xml"/><Relationship Id="rId28" Type="http://schemas.openxmlformats.org/officeDocument/2006/relationships/ctrlProp" Target="../ctrlProps/ctrlProp94.xml"/><Relationship Id="rId36" Type="http://schemas.openxmlformats.org/officeDocument/2006/relationships/ctrlProp" Target="../ctrlProps/ctrlProp102.xml"/><Relationship Id="rId10" Type="http://schemas.openxmlformats.org/officeDocument/2006/relationships/ctrlProp" Target="../ctrlProps/ctrlProp76.xml"/><Relationship Id="rId19" Type="http://schemas.openxmlformats.org/officeDocument/2006/relationships/ctrlProp" Target="../ctrlProps/ctrlProp85.xml"/><Relationship Id="rId31" Type="http://schemas.openxmlformats.org/officeDocument/2006/relationships/ctrlProp" Target="../ctrlProps/ctrlProp97.xml"/><Relationship Id="rId4" Type="http://schemas.openxmlformats.org/officeDocument/2006/relationships/ctrlProp" Target="../ctrlProps/ctrlProp70.xml"/><Relationship Id="rId9" Type="http://schemas.openxmlformats.org/officeDocument/2006/relationships/ctrlProp" Target="../ctrlProps/ctrlProp75.xml"/><Relationship Id="rId14" Type="http://schemas.openxmlformats.org/officeDocument/2006/relationships/ctrlProp" Target="../ctrlProps/ctrlProp80.xml"/><Relationship Id="rId22" Type="http://schemas.openxmlformats.org/officeDocument/2006/relationships/ctrlProp" Target="../ctrlProps/ctrlProp88.xml"/><Relationship Id="rId27" Type="http://schemas.openxmlformats.org/officeDocument/2006/relationships/ctrlProp" Target="../ctrlProps/ctrlProp93.xml"/><Relationship Id="rId30" Type="http://schemas.openxmlformats.org/officeDocument/2006/relationships/ctrlProp" Target="../ctrlProps/ctrlProp96.xml"/><Relationship Id="rId35" Type="http://schemas.openxmlformats.org/officeDocument/2006/relationships/ctrlProp" Target="../ctrlProps/ctrlProp10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2"/>
  <sheetViews>
    <sheetView topLeftCell="A118" zoomScale="145" zoomScaleNormal="145" workbookViewId="0">
      <selection activeCell="B117" sqref="B117:B120"/>
    </sheetView>
  </sheetViews>
  <sheetFormatPr defaultRowHeight="15" x14ac:dyDescent="0.25"/>
  <cols>
    <col min="1" max="1" width="1.140625" customWidth="1"/>
    <col min="2" max="2" width="3.85546875" customWidth="1"/>
    <col min="3" max="3" width="4.28515625" customWidth="1"/>
    <col min="4" max="4" width="11.42578125" customWidth="1"/>
    <col min="12" max="12" width="5.85546875" customWidth="1"/>
    <col min="13" max="13" width="9" customWidth="1"/>
  </cols>
  <sheetData>
    <row r="1" spans="1:29" ht="4.5" customHeight="1" thickBot="1" x14ac:dyDescent="0.3">
      <c r="A1" s="4"/>
      <c r="B1" s="4"/>
      <c r="C1" s="4"/>
      <c r="D1" s="4"/>
      <c r="E1" s="4"/>
      <c r="F1" s="4"/>
      <c r="G1" s="4"/>
      <c r="H1" s="4"/>
      <c r="I1" s="4"/>
      <c r="J1" s="4"/>
      <c r="K1" s="4"/>
      <c r="L1" s="4"/>
      <c r="M1" s="4"/>
      <c r="N1" s="4"/>
      <c r="O1" s="4"/>
      <c r="P1" s="4"/>
      <c r="Q1" s="4"/>
      <c r="R1" s="4"/>
      <c r="S1" s="4"/>
      <c r="T1" s="4"/>
      <c r="U1" s="4"/>
      <c r="V1" s="4"/>
      <c r="W1" s="4"/>
      <c r="X1" s="4"/>
      <c r="Y1" s="4"/>
      <c r="Z1" s="4"/>
      <c r="AA1" s="4"/>
      <c r="AB1" s="4"/>
      <c r="AC1" s="4"/>
    </row>
    <row r="2" spans="1:29" ht="15" customHeight="1" x14ac:dyDescent="0.25">
      <c r="A2" s="4"/>
      <c r="B2" s="226"/>
      <c r="C2" s="222"/>
      <c r="D2" s="222" t="s">
        <v>144</v>
      </c>
      <c r="E2" s="222"/>
      <c r="F2" s="222"/>
      <c r="G2" s="222"/>
      <c r="H2" s="222"/>
      <c r="I2" s="222"/>
      <c r="J2" s="222"/>
      <c r="K2" s="222"/>
      <c r="L2" s="223"/>
      <c r="M2" s="4"/>
      <c r="N2" s="4"/>
      <c r="O2" s="4"/>
      <c r="P2" s="4"/>
      <c r="Q2" s="4"/>
      <c r="R2" s="4"/>
      <c r="S2" s="4"/>
      <c r="T2" s="4"/>
      <c r="U2" s="4"/>
      <c r="V2" s="4"/>
      <c r="W2" s="4"/>
      <c r="X2" s="4"/>
      <c r="Y2" s="4"/>
      <c r="Z2" s="4"/>
      <c r="AA2" s="4"/>
      <c r="AB2" s="4"/>
      <c r="AC2" s="4"/>
    </row>
    <row r="3" spans="1:29" x14ac:dyDescent="0.25">
      <c r="A3" s="4"/>
      <c r="B3" s="227"/>
      <c r="C3" s="224"/>
      <c r="D3" s="224"/>
      <c r="E3" s="224"/>
      <c r="F3" s="224"/>
      <c r="G3" s="224"/>
      <c r="H3" s="224"/>
      <c r="I3" s="224"/>
      <c r="J3" s="224"/>
      <c r="K3" s="224"/>
      <c r="L3" s="225"/>
      <c r="M3" s="4"/>
      <c r="N3" s="4"/>
      <c r="O3" s="4"/>
      <c r="P3" s="4"/>
      <c r="Q3" s="4"/>
      <c r="R3" s="4"/>
      <c r="S3" s="4"/>
      <c r="T3" s="4"/>
      <c r="U3" s="4"/>
      <c r="V3" s="4"/>
      <c r="W3" s="4"/>
      <c r="X3" s="4"/>
      <c r="Y3" s="4"/>
      <c r="Z3" s="4"/>
      <c r="AA3" s="4"/>
      <c r="AB3" s="4"/>
      <c r="AC3" s="4"/>
    </row>
    <row r="4" spans="1:29" ht="6.95" customHeight="1" x14ac:dyDescent="0.25">
      <c r="A4" s="4"/>
      <c r="B4" s="234" t="s">
        <v>11</v>
      </c>
      <c r="C4" s="235"/>
      <c r="D4" s="235"/>
      <c r="E4" s="235"/>
      <c r="F4" s="235"/>
      <c r="G4" s="235"/>
      <c r="H4" s="235"/>
      <c r="I4" s="235"/>
      <c r="J4" s="235"/>
      <c r="K4" s="235"/>
      <c r="L4" s="236"/>
      <c r="M4" s="4"/>
      <c r="N4" s="4"/>
      <c r="O4" s="4"/>
      <c r="P4" s="4"/>
      <c r="Q4" s="4"/>
      <c r="R4" s="4"/>
      <c r="S4" s="4"/>
      <c r="T4" s="4"/>
      <c r="U4" s="4"/>
      <c r="V4" s="4"/>
      <c r="W4" s="4"/>
      <c r="X4" s="4"/>
      <c r="Y4" s="4"/>
      <c r="Z4" s="4"/>
      <c r="AA4" s="4"/>
      <c r="AB4" s="4"/>
      <c r="AC4" s="4"/>
    </row>
    <row r="5" spans="1:29" ht="6.95" customHeight="1" x14ac:dyDescent="0.25">
      <c r="A5" s="4"/>
      <c r="B5" s="234"/>
      <c r="C5" s="235"/>
      <c r="D5" s="235"/>
      <c r="E5" s="235"/>
      <c r="F5" s="235"/>
      <c r="G5" s="235"/>
      <c r="H5" s="235"/>
      <c r="I5" s="235"/>
      <c r="J5" s="235"/>
      <c r="K5" s="235"/>
      <c r="L5" s="236"/>
      <c r="M5" s="4"/>
      <c r="N5" s="4"/>
      <c r="O5" s="4"/>
      <c r="P5" s="4"/>
      <c r="Q5" s="4"/>
      <c r="R5" s="4"/>
      <c r="S5" s="4"/>
      <c r="T5" s="4"/>
      <c r="U5" s="4"/>
      <c r="V5" s="4"/>
      <c r="W5" s="4"/>
      <c r="X5" s="4"/>
      <c r="Y5" s="4"/>
      <c r="Z5" s="4"/>
      <c r="AA5" s="4"/>
      <c r="AB5" s="4"/>
      <c r="AC5" s="4"/>
    </row>
    <row r="6" spans="1:29" ht="6.95" customHeight="1" x14ac:dyDescent="0.25">
      <c r="A6" s="4"/>
      <c r="B6" s="243" t="s">
        <v>12</v>
      </c>
      <c r="C6" s="244"/>
      <c r="D6" s="244"/>
      <c r="E6" s="244"/>
      <c r="F6" s="244"/>
      <c r="G6" s="244"/>
      <c r="H6" s="244"/>
      <c r="I6" s="244"/>
      <c r="J6" s="244"/>
      <c r="K6" s="244"/>
      <c r="L6" s="245"/>
      <c r="M6" s="4"/>
      <c r="N6" s="4"/>
      <c r="O6" s="4"/>
      <c r="P6" s="4"/>
      <c r="Q6" s="4"/>
      <c r="R6" s="4"/>
      <c r="S6" s="4"/>
      <c r="T6" s="4"/>
      <c r="U6" s="4"/>
      <c r="V6" s="4"/>
      <c r="W6" s="4"/>
      <c r="X6" s="4"/>
      <c r="Y6" s="4"/>
      <c r="Z6" s="4"/>
      <c r="AA6" s="4"/>
      <c r="AB6" s="4"/>
      <c r="AC6" s="4"/>
    </row>
    <row r="7" spans="1:29" ht="6.95" customHeight="1" x14ac:dyDescent="0.25">
      <c r="A7" s="4"/>
      <c r="B7" s="243"/>
      <c r="C7" s="244"/>
      <c r="D7" s="244"/>
      <c r="E7" s="244"/>
      <c r="F7" s="244"/>
      <c r="G7" s="244"/>
      <c r="H7" s="244"/>
      <c r="I7" s="244"/>
      <c r="J7" s="244"/>
      <c r="K7" s="244"/>
      <c r="L7" s="245"/>
      <c r="M7" s="4"/>
      <c r="N7" s="4"/>
      <c r="O7" s="4"/>
      <c r="P7" s="4"/>
      <c r="Q7" s="4"/>
      <c r="R7" s="4"/>
      <c r="S7" s="4"/>
      <c r="T7" s="4"/>
      <c r="U7" s="4"/>
      <c r="V7" s="4"/>
      <c r="W7" s="4"/>
      <c r="X7" s="4"/>
      <c r="Y7" s="4"/>
      <c r="Z7" s="4"/>
      <c r="AA7" s="4"/>
      <c r="AB7" s="4"/>
      <c r="AC7" s="4"/>
    </row>
    <row r="8" spans="1:29" ht="6.95" customHeight="1" x14ac:dyDescent="0.25">
      <c r="A8" s="4"/>
      <c r="B8" s="243" t="s">
        <v>13</v>
      </c>
      <c r="C8" s="244"/>
      <c r="D8" s="244"/>
      <c r="E8" s="244"/>
      <c r="F8" s="244"/>
      <c r="G8" s="244"/>
      <c r="H8" s="244"/>
      <c r="I8" s="244"/>
      <c r="J8" s="244"/>
      <c r="K8" s="244"/>
      <c r="L8" s="245"/>
      <c r="M8" s="4"/>
      <c r="N8" s="4"/>
      <c r="O8" s="4"/>
      <c r="P8" s="4"/>
      <c r="Q8" s="4"/>
      <c r="R8" s="4"/>
      <c r="S8" s="4"/>
      <c r="T8" s="4"/>
      <c r="U8" s="4"/>
      <c r="V8" s="4"/>
      <c r="W8" s="4"/>
      <c r="X8" s="4"/>
      <c r="Y8" s="4"/>
      <c r="Z8" s="4"/>
      <c r="AA8" s="4"/>
      <c r="AB8" s="4"/>
      <c r="AC8" s="4"/>
    </row>
    <row r="9" spans="1:29" ht="6.95" customHeight="1" x14ac:dyDescent="0.25">
      <c r="A9" s="4"/>
      <c r="B9" s="243"/>
      <c r="C9" s="244"/>
      <c r="D9" s="244"/>
      <c r="E9" s="244"/>
      <c r="F9" s="244"/>
      <c r="G9" s="244"/>
      <c r="H9" s="244"/>
      <c r="I9" s="244"/>
      <c r="J9" s="244"/>
      <c r="K9" s="244"/>
      <c r="L9" s="245"/>
      <c r="M9" s="4"/>
      <c r="N9" s="4"/>
      <c r="O9" s="4"/>
      <c r="P9" s="4"/>
      <c r="Q9" s="4"/>
      <c r="R9" s="4"/>
      <c r="S9" s="4"/>
      <c r="T9" s="4"/>
      <c r="U9" s="4"/>
      <c r="V9" s="4"/>
      <c r="W9" s="4"/>
      <c r="X9" s="4"/>
      <c r="Y9" s="4"/>
      <c r="Z9" s="4"/>
      <c r="AA9" s="4"/>
      <c r="AB9" s="4"/>
      <c r="AC9" s="4"/>
    </row>
    <row r="10" spans="1:29" ht="6.95" customHeight="1" x14ac:dyDescent="0.25">
      <c r="A10" s="4"/>
      <c r="B10" s="243" t="s">
        <v>14</v>
      </c>
      <c r="C10" s="244"/>
      <c r="D10" s="244"/>
      <c r="E10" s="244"/>
      <c r="F10" s="244"/>
      <c r="G10" s="244"/>
      <c r="H10" s="244"/>
      <c r="I10" s="244"/>
      <c r="J10" s="244"/>
      <c r="K10" s="244"/>
      <c r="L10" s="245"/>
      <c r="M10" s="4"/>
      <c r="N10" s="4"/>
      <c r="O10" s="4"/>
      <c r="P10" s="4"/>
      <c r="Q10" s="4"/>
      <c r="R10" s="4"/>
      <c r="S10" s="4"/>
      <c r="T10" s="4"/>
      <c r="U10" s="4"/>
      <c r="V10" s="4"/>
      <c r="W10" s="4"/>
      <c r="X10" s="4"/>
      <c r="Y10" s="4"/>
      <c r="Z10" s="4"/>
      <c r="AA10" s="4"/>
      <c r="AB10" s="4"/>
      <c r="AC10" s="4"/>
    </row>
    <row r="11" spans="1:29" ht="6.95" customHeight="1" x14ac:dyDescent="0.25">
      <c r="A11" s="4"/>
      <c r="B11" s="243"/>
      <c r="C11" s="244"/>
      <c r="D11" s="244"/>
      <c r="E11" s="244"/>
      <c r="F11" s="244"/>
      <c r="G11" s="244"/>
      <c r="H11" s="244"/>
      <c r="I11" s="244"/>
      <c r="J11" s="244"/>
      <c r="K11" s="244"/>
      <c r="L11" s="245"/>
      <c r="M11" s="4"/>
      <c r="N11" s="4"/>
      <c r="O11" s="4"/>
      <c r="P11" s="4"/>
      <c r="Q11" s="4"/>
      <c r="R11" s="4"/>
      <c r="S11" s="4"/>
      <c r="T11" s="4"/>
      <c r="U11" s="4"/>
      <c r="V11" s="4"/>
      <c r="W11" s="4"/>
      <c r="X11" s="4"/>
      <c r="Y11" s="4"/>
      <c r="Z11" s="4"/>
      <c r="AA11" s="4"/>
      <c r="AB11" s="4"/>
      <c r="AC11" s="4"/>
    </row>
    <row r="12" spans="1:29" ht="14.1" customHeight="1" x14ac:dyDescent="0.25">
      <c r="A12" s="4"/>
      <c r="B12" s="228" t="s">
        <v>15</v>
      </c>
      <c r="C12" s="229"/>
      <c r="D12" s="229"/>
      <c r="E12" s="229"/>
      <c r="F12" s="229"/>
      <c r="G12" s="229"/>
      <c r="H12" s="229"/>
      <c r="I12" s="229"/>
      <c r="J12" s="229"/>
      <c r="K12" s="229"/>
      <c r="L12" s="230"/>
      <c r="M12" s="4"/>
      <c r="N12" s="4"/>
      <c r="O12" s="4"/>
      <c r="P12" s="4"/>
      <c r="Q12" s="4"/>
      <c r="R12" s="4"/>
      <c r="S12" s="4"/>
      <c r="T12" s="4"/>
      <c r="U12" s="4"/>
      <c r="V12" s="4"/>
      <c r="W12" s="4"/>
      <c r="X12" s="4"/>
      <c r="Y12" s="4"/>
      <c r="Z12" s="4"/>
      <c r="AA12" s="4"/>
      <c r="AB12" s="4"/>
      <c r="AC12" s="4"/>
    </row>
    <row r="13" spans="1:29" ht="6.95" customHeight="1" x14ac:dyDescent="0.25">
      <c r="A13" s="4"/>
      <c r="B13" s="234" t="s">
        <v>107</v>
      </c>
      <c r="C13" s="235"/>
      <c r="D13" s="235"/>
      <c r="E13" s="235"/>
      <c r="F13" s="235"/>
      <c r="G13" s="235"/>
      <c r="H13" s="235"/>
      <c r="I13" s="235"/>
      <c r="J13" s="235"/>
      <c r="K13" s="235"/>
      <c r="L13" s="236"/>
      <c r="M13" s="4"/>
      <c r="N13" s="4"/>
      <c r="O13" s="4"/>
      <c r="P13" s="4"/>
      <c r="Q13" s="4"/>
      <c r="R13" s="4"/>
      <c r="S13" s="4"/>
      <c r="T13" s="4"/>
      <c r="U13" s="4"/>
      <c r="V13" s="4"/>
      <c r="W13" s="4"/>
      <c r="X13" s="4"/>
      <c r="Y13" s="4"/>
      <c r="Z13" s="4"/>
      <c r="AA13" s="4"/>
      <c r="AB13" s="4"/>
      <c r="AC13" s="4"/>
    </row>
    <row r="14" spans="1:29" ht="6.95" customHeight="1" x14ac:dyDescent="0.25">
      <c r="A14" s="4"/>
      <c r="B14" s="234"/>
      <c r="C14" s="235"/>
      <c r="D14" s="235"/>
      <c r="E14" s="235"/>
      <c r="F14" s="235"/>
      <c r="G14" s="235"/>
      <c r="H14" s="235"/>
      <c r="I14" s="235"/>
      <c r="J14" s="235"/>
      <c r="K14" s="235"/>
      <c r="L14" s="236"/>
      <c r="M14" s="4"/>
      <c r="N14" s="4"/>
      <c r="O14" s="4"/>
      <c r="P14" s="4"/>
      <c r="Q14" s="4"/>
      <c r="R14" s="4"/>
      <c r="S14" s="4"/>
      <c r="T14" s="4"/>
      <c r="U14" s="4"/>
      <c r="V14" s="4"/>
      <c r="W14" s="4"/>
      <c r="X14" s="4"/>
      <c r="Y14" s="4"/>
      <c r="Z14" s="4"/>
      <c r="AA14" s="4"/>
      <c r="AB14" s="4"/>
      <c r="AC14" s="4"/>
    </row>
    <row r="15" spans="1:29" ht="14.1" customHeight="1" x14ac:dyDescent="0.25">
      <c r="A15" s="4"/>
      <c r="B15" s="237" t="s">
        <v>134</v>
      </c>
      <c r="C15" s="238"/>
      <c r="D15" s="238"/>
      <c r="E15" s="238"/>
      <c r="F15" s="238"/>
      <c r="G15" s="238"/>
      <c r="H15" s="238"/>
      <c r="I15" s="238"/>
      <c r="J15" s="238"/>
      <c r="K15" s="238"/>
      <c r="L15" s="239"/>
      <c r="M15" s="4"/>
      <c r="N15" s="4"/>
      <c r="O15" s="4"/>
      <c r="P15" s="4"/>
      <c r="Q15" s="4"/>
      <c r="R15" s="4"/>
      <c r="S15" s="4"/>
      <c r="T15" s="4"/>
      <c r="U15" s="4"/>
      <c r="V15" s="4"/>
      <c r="W15" s="4"/>
      <c r="X15" s="4"/>
      <c r="Y15" s="4"/>
      <c r="Z15" s="4"/>
      <c r="AA15" s="4"/>
      <c r="AB15" s="4"/>
      <c r="AC15" s="4"/>
    </row>
    <row r="16" spans="1:29" ht="14.1" customHeight="1" x14ac:dyDescent="0.25">
      <c r="A16" s="4"/>
      <c r="B16" s="237"/>
      <c r="C16" s="238"/>
      <c r="D16" s="238"/>
      <c r="E16" s="238"/>
      <c r="F16" s="238"/>
      <c r="G16" s="238"/>
      <c r="H16" s="238"/>
      <c r="I16" s="238"/>
      <c r="J16" s="238"/>
      <c r="K16" s="238"/>
      <c r="L16" s="239"/>
      <c r="M16" s="4"/>
      <c r="N16" s="4"/>
      <c r="O16" s="4"/>
      <c r="P16" s="4"/>
      <c r="Q16" s="4"/>
      <c r="R16" s="4"/>
      <c r="S16" s="4"/>
      <c r="T16" s="4"/>
      <c r="U16" s="4"/>
      <c r="V16" s="4"/>
      <c r="W16" s="4"/>
      <c r="X16" s="4"/>
      <c r="Y16" s="4"/>
      <c r="Z16" s="4"/>
      <c r="AA16" s="4"/>
      <c r="AB16" s="4"/>
      <c r="AC16" s="4"/>
    </row>
    <row r="17" spans="1:29" ht="14.1" customHeight="1" x14ac:dyDescent="0.25">
      <c r="A17" s="4"/>
      <c r="B17" s="237"/>
      <c r="C17" s="238"/>
      <c r="D17" s="238"/>
      <c r="E17" s="238"/>
      <c r="F17" s="238"/>
      <c r="G17" s="238"/>
      <c r="H17" s="238"/>
      <c r="I17" s="238"/>
      <c r="J17" s="238"/>
      <c r="K17" s="238"/>
      <c r="L17" s="239"/>
      <c r="M17" s="4"/>
      <c r="N17" s="4"/>
      <c r="O17" s="4"/>
      <c r="P17" s="4"/>
      <c r="Q17" s="4"/>
      <c r="R17" s="4"/>
      <c r="S17" s="4"/>
      <c r="T17" s="4"/>
      <c r="U17" s="4"/>
      <c r="V17" s="4"/>
      <c r="W17" s="4"/>
      <c r="X17" s="4"/>
      <c r="Y17" s="4"/>
      <c r="Z17" s="4"/>
      <c r="AA17" s="4"/>
      <c r="AB17" s="4"/>
      <c r="AC17" s="4"/>
    </row>
    <row r="18" spans="1:29" ht="14.1" customHeight="1" x14ac:dyDescent="0.25">
      <c r="A18" s="4"/>
      <c r="B18" s="237"/>
      <c r="C18" s="238"/>
      <c r="D18" s="238"/>
      <c r="E18" s="238"/>
      <c r="F18" s="238"/>
      <c r="G18" s="238"/>
      <c r="H18" s="238"/>
      <c r="I18" s="238"/>
      <c r="J18" s="238"/>
      <c r="K18" s="238"/>
      <c r="L18" s="239"/>
      <c r="M18" s="4"/>
      <c r="N18" s="4"/>
      <c r="O18" s="4"/>
      <c r="P18" s="4"/>
      <c r="Q18" s="4"/>
      <c r="R18" s="4"/>
      <c r="S18" s="4"/>
      <c r="T18" s="4"/>
      <c r="U18" s="4"/>
      <c r="V18" s="4"/>
      <c r="W18" s="4"/>
      <c r="X18" s="4"/>
      <c r="Y18" s="4"/>
      <c r="Z18" s="4"/>
      <c r="AA18" s="4"/>
      <c r="AB18" s="4"/>
      <c r="AC18" s="4"/>
    </row>
    <row r="19" spans="1:29" ht="14.1" customHeight="1" x14ac:dyDescent="0.25">
      <c r="A19" s="4"/>
      <c r="B19" s="237"/>
      <c r="C19" s="238"/>
      <c r="D19" s="238"/>
      <c r="E19" s="238"/>
      <c r="F19" s="238"/>
      <c r="G19" s="238"/>
      <c r="H19" s="238"/>
      <c r="I19" s="238"/>
      <c r="J19" s="238"/>
      <c r="K19" s="238"/>
      <c r="L19" s="239"/>
      <c r="M19" s="4"/>
      <c r="N19" s="4"/>
      <c r="O19" s="4"/>
      <c r="P19" s="4"/>
      <c r="Q19" s="4"/>
      <c r="R19" s="4"/>
      <c r="S19" s="4"/>
      <c r="T19" s="4"/>
      <c r="U19" s="4"/>
      <c r="V19" s="4"/>
      <c r="W19" s="4"/>
      <c r="X19" s="4"/>
      <c r="Y19" s="4"/>
      <c r="Z19" s="4"/>
      <c r="AA19" s="4"/>
      <c r="AB19" s="4"/>
      <c r="AC19" s="4"/>
    </row>
    <row r="20" spans="1:29" ht="14.1" customHeight="1" x14ac:dyDescent="0.25">
      <c r="A20" s="4"/>
      <c r="B20" s="237"/>
      <c r="C20" s="238"/>
      <c r="D20" s="238"/>
      <c r="E20" s="238"/>
      <c r="F20" s="238"/>
      <c r="G20" s="238"/>
      <c r="H20" s="238"/>
      <c r="I20" s="238"/>
      <c r="J20" s="238"/>
      <c r="K20" s="238"/>
      <c r="L20" s="239"/>
      <c r="M20" s="4"/>
      <c r="N20" s="4"/>
      <c r="O20" s="4"/>
      <c r="P20" s="4"/>
      <c r="Q20" s="4"/>
      <c r="R20" s="4"/>
      <c r="S20" s="4"/>
      <c r="T20" s="4"/>
      <c r="U20" s="4"/>
      <c r="V20" s="4"/>
      <c r="W20" s="4"/>
      <c r="X20" s="4"/>
      <c r="Y20" s="4"/>
      <c r="Z20" s="4"/>
      <c r="AA20" s="4"/>
      <c r="AB20" s="4"/>
      <c r="AC20" s="4"/>
    </row>
    <row r="21" spans="1:29" ht="14.1" customHeight="1" x14ac:dyDescent="0.25">
      <c r="A21" s="4"/>
      <c r="B21" s="237"/>
      <c r="C21" s="238"/>
      <c r="D21" s="238"/>
      <c r="E21" s="238"/>
      <c r="F21" s="238"/>
      <c r="G21" s="238"/>
      <c r="H21" s="238"/>
      <c r="I21" s="238"/>
      <c r="J21" s="238"/>
      <c r="K21" s="238"/>
      <c r="L21" s="239"/>
      <c r="M21" s="4"/>
      <c r="N21" s="4"/>
      <c r="O21" s="4"/>
      <c r="P21" s="4"/>
      <c r="Q21" s="4"/>
      <c r="R21" s="4"/>
      <c r="S21" s="4"/>
      <c r="T21" s="4"/>
      <c r="U21" s="4"/>
      <c r="V21" s="4"/>
      <c r="W21" s="4"/>
      <c r="X21" s="4"/>
      <c r="Y21" s="4"/>
      <c r="Z21" s="4"/>
      <c r="AA21" s="4"/>
      <c r="AB21" s="4"/>
      <c r="AC21" s="4"/>
    </row>
    <row r="22" spans="1:29" ht="14.1" customHeight="1" x14ac:dyDescent="0.25">
      <c r="A22" s="4"/>
      <c r="B22" s="237"/>
      <c r="C22" s="238"/>
      <c r="D22" s="238"/>
      <c r="E22" s="238"/>
      <c r="F22" s="238"/>
      <c r="G22" s="238"/>
      <c r="H22" s="238"/>
      <c r="I22" s="238"/>
      <c r="J22" s="238"/>
      <c r="K22" s="238"/>
      <c r="L22" s="239"/>
      <c r="M22" s="4"/>
      <c r="N22" s="4"/>
      <c r="O22" s="4"/>
      <c r="P22" s="4"/>
      <c r="Q22" s="4"/>
      <c r="R22" s="4"/>
      <c r="S22" s="4"/>
      <c r="T22" s="4"/>
      <c r="U22" s="4"/>
      <c r="V22" s="4"/>
      <c r="W22" s="4"/>
      <c r="X22" s="4"/>
      <c r="Y22" s="4"/>
      <c r="Z22" s="4"/>
      <c r="AA22" s="4"/>
      <c r="AB22" s="4"/>
      <c r="AC22" s="4"/>
    </row>
    <row r="23" spans="1:29" ht="14.1" customHeight="1" x14ac:dyDescent="0.25">
      <c r="A23" s="4"/>
      <c r="B23" s="237"/>
      <c r="C23" s="238"/>
      <c r="D23" s="238"/>
      <c r="E23" s="238"/>
      <c r="F23" s="238"/>
      <c r="G23" s="238"/>
      <c r="H23" s="238"/>
      <c r="I23" s="238"/>
      <c r="J23" s="238"/>
      <c r="K23" s="238"/>
      <c r="L23" s="239"/>
      <c r="M23" s="4"/>
      <c r="N23" s="4"/>
      <c r="O23" s="4"/>
      <c r="P23" s="4"/>
      <c r="Q23" s="4"/>
      <c r="R23" s="4"/>
      <c r="S23" s="4"/>
      <c r="T23" s="4"/>
      <c r="U23" s="4"/>
      <c r="V23" s="4"/>
      <c r="W23" s="4"/>
      <c r="X23" s="4"/>
      <c r="Y23" s="4"/>
      <c r="Z23" s="4"/>
      <c r="AA23" s="4"/>
      <c r="AB23" s="4"/>
      <c r="AC23" s="4"/>
    </row>
    <row r="24" spans="1:29" ht="14.1" customHeight="1" x14ac:dyDescent="0.25">
      <c r="A24" s="4"/>
      <c r="B24" s="237"/>
      <c r="C24" s="238"/>
      <c r="D24" s="238"/>
      <c r="E24" s="238"/>
      <c r="F24" s="238"/>
      <c r="G24" s="238"/>
      <c r="H24" s="238"/>
      <c r="I24" s="238"/>
      <c r="J24" s="238"/>
      <c r="K24" s="238"/>
      <c r="L24" s="239"/>
      <c r="M24" s="4"/>
      <c r="N24" s="4"/>
      <c r="O24" s="4"/>
      <c r="P24" s="4"/>
      <c r="Q24" s="4"/>
      <c r="R24" s="4"/>
      <c r="S24" s="4"/>
      <c r="T24" s="4"/>
      <c r="U24" s="4"/>
      <c r="V24" s="4"/>
      <c r="W24" s="4"/>
      <c r="X24" s="4"/>
      <c r="Y24" s="4"/>
      <c r="Z24" s="4"/>
      <c r="AA24" s="4"/>
      <c r="AB24" s="4"/>
      <c r="AC24" s="4"/>
    </row>
    <row r="25" spans="1:29" ht="14.1" customHeight="1" x14ac:dyDescent="0.25">
      <c r="A25" s="4"/>
      <c r="B25" s="237"/>
      <c r="C25" s="238"/>
      <c r="D25" s="238"/>
      <c r="E25" s="238"/>
      <c r="F25" s="238"/>
      <c r="G25" s="238"/>
      <c r="H25" s="238"/>
      <c r="I25" s="238"/>
      <c r="J25" s="238"/>
      <c r="K25" s="238"/>
      <c r="L25" s="239"/>
      <c r="M25" s="4"/>
      <c r="N25" s="4"/>
      <c r="O25" s="4"/>
      <c r="P25" s="4"/>
      <c r="Q25" s="4"/>
      <c r="R25" s="4"/>
      <c r="S25" s="4"/>
      <c r="T25" s="4"/>
      <c r="U25" s="4"/>
      <c r="V25" s="4"/>
      <c r="W25" s="4"/>
      <c r="X25" s="4"/>
      <c r="Y25" s="4"/>
      <c r="Z25" s="4"/>
      <c r="AA25" s="4"/>
      <c r="AB25" s="4"/>
      <c r="AC25" s="4"/>
    </row>
    <row r="26" spans="1:29" ht="12" customHeight="1" x14ac:dyDescent="0.25">
      <c r="A26" s="4"/>
      <c r="B26" s="237"/>
      <c r="C26" s="238"/>
      <c r="D26" s="238"/>
      <c r="E26" s="238"/>
      <c r="F26" s="238"/>
      <c r="G26" s="238"/>
      <c r="H26" s="238"/>
      <c r="I26" s="238"/>
      <c r="J26" s="238"/>
      <c r="K26" s="238"/>
      <c r="L26" s="239"/>
      <c r="M26" s="4"/>
      <c r="N26" s="4"/>
      <c r="O26" s="4"/>
      <c r="P26" s="4"/>
      <c r="Q26" s="4"/>
      <c r="R26" s="4"/>
      <c r="S26" s="4"/>
      <c r="T26" s="4"/>
      <c r="U26" s="4"/>
      <c r="V26" s="4"/>
      <c r="W26" s="4"/>
      <c r="X26" s="4"/>
      <c r="Y26" s="4"/>
      <c r="Z26" s="4"/>
      <c r="AA26" s="4"/>
      <c r="AB26" s="4"/>
      <c r="AC26" s="4"/>
    </row>
    <row r="27" spans="1:29" ht="3" customHeight="1" thickBot="1" x14ac:dyDescent="0.3">
      <c r="A27" s="4"/>
      <c r="B27" s="240"/>
      <c r="C27" s="241"/>
      <c r="D27" s="241"/>
      <c r="E27" s="241"/>
      <c r="F27" s="241"/>
      <c r="G27" s="241"/>
      <c r="H27" s="241"/>
      <c r="I27" s="241"/>
      <c r="J27" s="241"/>
      <c r="K27" s="241"/>
      <c r="L27" s="242"/>
      <c r="M27" s="4"/>
      <c r="N27" s="4"/>
      <c r="O27" s="4"/>
      <c r="P27" s="4"/>
      <c r="Q27" s="4"/>
      <c r="R27" s="4"/>
      <c r="S27" s="4"/>
      <c r="T27" s="4"/>
      <c r="U27" s="4"/>
      <c r="V27" s="4"/>
      <c r="W27" s="4"/>
      <c r="X27" s="4"/>
      <c r="Y27" s="4"/>
      <c r="Z27" s="4"/>
      <c r="AA27" s="4"/>
      <c r="AB27" s="4"/>
      <c r="AC27" s="4"/>
    </row>
    <row r="28" spans="1:29" ht="15" customHeight="1" x14ac:dyDescent="0.25">
      <c r="A28" s="4"/>
      <c r="B28" s="67" t="s">
        <v>46</v>
      </c>
      <c r="C28" s="68"/>
      <c r="D28" s="68"/>
      <c r="E28" s="68"/>
      <c r="F28" s="68"/>
      <c r="G28" s="68"/>
      <c r="H28" s="68"/>
      <c r="I28" s="68"/>
      <c r="J28" s="68"/>
      <c r="K28" s="68"/>
      <c r="L28" s="69"/>
      <c r="M28" s="4"/>
      <c r="N28" s="4"/>
      <c r="O28" s="4"/>
      <c r="P28" s="4"/>
      <c r="Q28" s="4"/>
      <c r="R28" s="4"/>
      <c r="S28" s="4"/>
      <c r="T28" s="4"/>
      <c r="U28" s="4"/>
      <c r="V28" s="4"/>
      <c r="W28" s="4"/>
      <c r="X28" s="4"/>
      <c r="Y28" s="4"/>
      <c r="Z28" s="4"/>
      <c r="AA28" s="4"/>
      <c r="AB28" s="4"/>
      <c r="AC28" s="4"/>
    </row>
    <row r="29" spans="1:29" ht="12.95" customHeight="1" x14ac:dyDescent="0.25">
      <c r="A29" s="4"/>
      <c r="B29" s="233">
        <v>1</v>
      </c>
      <c r="C29" s="231" t="s">
        <v>113</v>
      </c>
      <c r="D29" s="231"/>
      <c r="E29" s="231"/>
      <c r="F29" s="231"/>
      <c r="G29" s="231"/>
      <c r="H29" s="231"/>
      <c r="I29" s="231"/>
      <c r="J29" s="231"/>
      <c r="K29" s="231"/>
      <c r="L29" s="232"/>
      <c r="M29" s="7"/>
      <c r="N29" s="7"/>
      <c r="O29" s="7"/>
      <c r="P29" s="4"/>
      <c r="Q29" s="4"/>
      <c r="R29" s="4"/>
      <c r="S29" s="4"/>
      <c r="T29" s="4"/>
      <c r="U29" s="4"/>
      <c r="V29" s="4"/>
      <c r="W29" s="4"/>
      <c r="X29" s="4"/>
      <c r="Y29" s="4"/>
      <c r="Z29" s="4"/>
      <c r="AA29" s="4"/>
      <c r="AB29" s="4"/>
      <c r="AC29" s="4"/>
    </row>
    <row r="30" spans="1:29" ht="12.95" customHeight="1" x14ac:dyDescent="0.25">
      <c r="A30" s="4"/>
      <c r="B30" s="233"/>
      <c r="C30" s="231"/>
      <c r="D30" s="231"/>
      <c r="E30" s="231"/>
      <c r="F30" s="231"/>
      <c r="G30" s="231"/>
      <c r="H30" s="231"/>
      <c r="I30" s="231"/>
      <c r="J30" s="231"/>
      <c r="K30" s="231"/>
      <c r="L30" s="232"/>
      <c r="M30" s="4"/>
      <c r="N30" s="4"/>
      <c r="O30" s="4"/>
      <c r="P30" s="4"/>
      <c r="Q30" s="4"/>
      <c r="R30" s="4"/>
      <c r="S30" s="4"/>
      <c r="T30" s="4"/>
      <c r="U30" s="4"/>
      <c r="V30" s="4"/>
      <c r="W30" s="4"/>
      <c r="X30" s="4"/>
      <c r="Y30" s="4"/>
      <c r="Z30" s="4"/>
      <c r="AA30" s="4"/>
      <c r="AB30" s="4"/>
      <c r="AC30" s="4"/>
    </row>
    <row r="31" spans="1:29" ht="12.95" customHeight="1" x14ac:dyDescent="0.25">
      <c r="A31" s="4"/>
      <c r="B31" s="233"/>
      <c r="C31" s="231"/>
      <c r="D31" s="231"/>
      <c r="E31" s="231"/>
      <c r="F31" s="231"/>
      <c r="G31" s="231"/>
      <c r="H31" s="231"/>
      <c r="I31" s="231"/>
      <c r="J31" s="231"/>
      <c r="K31" s="231"/>
      <c r="L31" s="232"/>
      <c r="M31" s="4"/>
      <c r="N31" s="4"/>
      <c r="O31" s="4"/>
      <c r="P31" s="4"/>
      <c r="Q31" s="4"/>
      <c r="R31" s="4"/>
      <c r="S31" s="4"/>
      <c r="T31" s="4"/>
      <c r="U31" s="4"/>
      <c r="V31" s="4"/>
      <c r="W31" s="4"/>
      <c r="X31" s="4"/>
      <c r="Y31" s="4"/>
      <c r="Z31" s="4"/>
      <c r="AA31" s="4"/>
      <c r="AB31" s="4"/>
      <c r="AC31" s="4"/>
    </row>
    <row r="32" spans="1:29" ht="6" customHeight="1" x14ac:dyDescent="0.25">
      <c r="A32" s="4"/>
      <c r="B32" s="233"/>
      <c r="C32" s="231"/>
      <c r="D32" s="231"/>
      <c r="E32" s="231"/>
      <c r="F32" s="231"/>
      <c r="G32" s="231"/>
      <c r="H32" s="231"/>
      <c r="I32" s="231"/>
      <c r="J32" s="231"/>
      <c r="K32" s="231"/>
      <c r="L32" s="232"/>
      <c r="M32" s="4"/>
      <c r="N32" s="4"/>
      <c r="O32" s="4"/>
      <c r="P32" s="4"/>
      <c r="Q32" s="4"/>
      <c r="R32" s="4"/>
      <c r="S32" s="4"/>
      <c r="T32" s="4"/>
      <c r="U32" s="4"/>
      <c r="V32" s="4"/>
      <c r="W32" s="4"/>
      <c r="X32" s="4"/>
      <c r="Y32" s="4"/>
      <c r="Z32" s="4"/>
      <c r="AA32" s="4"/>
      <c r="AB32" s="4"/>
      <c r="AC32" s="4"/>
    </row>
    <row r="33" spans="1:29" ht="12.95" customHeight="1" x14ac:dyDescent="0.25">
      <c r="A33" s="4"/>
      <c r="B33" s="233">
        <v>2</v>
      </c>
      <c r="C33" s="231" t="s">
        <v>114</v>
      </c>
      <c r="D33" s="231"/>
      <c r="E33" s="231"/>
      <c r="F33" s="231"/>
      <c r="G33" s="231"/>
      <c r="H33" s="231"/>
      <c r="I33" s="231"/>
      <c r="J33" s="231"/>
      <c r="K33" s="231"/>
      <c r="L33" s="232"/>
      <c r="M33" s="4"/>
      <c r="N33" s="4"/>
      <c r="O33" s="4"/>
      <c r="P33" s="4"/>
      <c r="Q33" s="4"/>
      <c r="R33" s="4"/>
      <c r="S33" s="4"/>
      <c r="T33" s="4"/>
      <c r="U33" s="4"/>
      <c r="V33" s="4"/>
      <c r="W33" s="4"/>
      <c r="X33" s="4"/>
      <c r="Y33" s="4"/>
      <c r="Z33" s="4"/>
      <c r="AA33" s="4"/>
      <c r="AB33" s="4"/>
      <c r="AC33" s="4"/>
    </row>
    <row r="34" spans="1:29" ht="12.95" customHeight="1" x14ac:dyDescent="0.25">
      <c r="A34" s="4"/>
      <c r="B34" s="233"/>
      <c r="C34" s="231"/>
      <c r="D34" s="231"/>
      <c r="E34" s="231"/>
      <c r="F34" s="231"/>
      <c r="G34" s="231"/>
      <c r="H34" s="231"/>
      <c r="I34" s="231"/>
      <c r="J34" s="231"/>
      <c r="K34" s="231"/>
      <c r="L34" s="232"/>
      <c r="M34" s="4"/>
      <c r="N34" s="4"/>
      <c r="O34" s="4"/>
      <c r="P34" s="4"/>
      <c r="Q34" s="4"/>
      <c r="R34" s="4"/>
      <c r="S34" s="4"/>
      <c r="T34" s="4"/>
      <c r="U34" s="4"/>
      <c r="V34" s="4"/>
      <c r="W34" s="4"/>
      <c r="X34" s="4"/>
      <c r="Y34" s="4"/>
      <c r="Z34" s="4"/>
      <c r="AA34" s="4"/>
      <c r="AB34" s="4"/>
      <c r="AC34" s="4"/>
    </row>
    <row r="35" spans="1:29" ht="12.95" customHeight="1" x14ac:dyDescent="0.25">
      <c r="A35" s="4"/>
      <c r="B35" s="233"/>
      <c r="C35" s="231"/>
      <c r="D35" s="231"/>
      <c r="E35" s="231"/>
      <c r="F35" s="231"/>
      <c r="G35" s="231"/>
      <c r="H35" s="231"/>
      <c r="I35" s="231"/>
      <c r="J35" s="231"/>
      <c r="K35" s="231"/>
      <c r="L35" s="232"/>
      <c r="M35" s="4"/>
      <c r="N35" s="4"/>
      <c r="O35" s="4"/>
      <c r="P35" s="4"/>
      <c r="Q35" s="4"/>
      <c r="R35" s="4"/>
      <c r="S35" s="4"/>
      <c r="T35" s="4"/>
      <c r="U35" s="4"/>
      <c r="V35" s="4"/>
      <c r="W35" s="4"/>
      <c r="X35" s="4"/>
      <c r="Y35" s="4"/>
      <c r="Z35" s="4"/>
      <c r="AA35" s="4"/>
      <c r="AB35" s="4"/>
      <c r="AC35" s="4"/>
    </row>
    <row r="36" spans="1:29" ht="6" customHeight="1" x14ac:dyDescent="0.25">
      <c r="A36" s="4"/>
      <c r="B36" s="233"/>
      <c r="C36" s="231"/>
      <c r="D36" s="231"/>
      <c r="E36" s="231"/>
      <c r="F36" s="231"/>
      <c r="G36" s="231"/>
      <c r="H36" s="231"/>
      <c r="I36" s="231"/>
      <c r="J36" s="231"/>
      <c r="K36" s="231"/>
      <c r="L36" s="232"/>
      <c r="M36" s="4"/>
      <c r="N36" s="4"/>
      <c r="O36" s="4"/>
      <c r="P36" s="4"/>
      <c r="Q36" s="4"/>
      <c r="R36" s="4"/>
      <c r="S36" s="4"/>
      <c r="T36" s="4"/>
      <c r="U36" s="4"/>
      <c r="V36" s="4"/>
      <c r="W36" s="4"/>
      <c r="X36" s="4"/>
      <c r="Y36" s="4"/>
      <c r="Z36" s="4"/>
      <c r="AA36" s="4"/>
      <c r="AB36" s="4"/>
      <c r="AC36" s="4"/>
    </row>
    <row r="37" spans="1:29" ht="12.95" customHeight="1" x14ac:dyDescent="0.25">
      <c r="A37" s="4"/>
      <c r="B37" s="233">
        <v>3</v>
      </c>
      <c r="C37" s="231" t="s">
        <v>16</v>
      </c>
      <c r="D37" s="231"/>
      <c r="E37" s="231"/>
      <c r="F37" s="231"/>
      <c r="G37" s="231"/>
      <c r="H37" s="231"/>
      <c r="I37" s="231"/>
      <c r="J37" s="231"/>
      <c r="K37" s="231"/>
      <c r="L37" s="232"/>
      <c r="M37" s="4"/>
      <c r="N37" s="4"/>
      <c r="O37" s="4"/>
      <c r="P37" s="4"/>
      <c r="Q37" s="4"/>
      <c r="R37" s="4"/>
      <c r="S37" s="4"/>
      <c r="T37" s="4"/>
      <c r="U37" s="4"/>
      <c r="V37" s="4"/>
      <c r="W37" s="4"/>
      <c r="X37" s="4"/>
      <c r="Y37" s="4"/>
      <c r="Z37" s="4"/>
      <c r="AA37" s="4"/>
      <c r="AB37" s="4"/>
      <c r="AC37" s="4"/>
    </row>
    <row r="38" spans="1:29" ht="12.95" customHeight="1" x14ac:dyDescent="0.25">
      <c r="A38" s="4"/>
      <c r="B38" s="233"/>
      <c r="C38" s="231"/>
      <c r="D38" s="231"/>
      <c r="E38" s="231"/>
      <c r="F38" s="231"/>
      <c r="G38" s="231"/>
      <c r="H38" s="231"/>
      <c r="I38" s="231"/>
      <c r="J38" s="231"/>
      <c r="K38" s="231"/>
      <c r="L38" s="232"/>
      <c r="M38" s="4"/>
      <c r="N38" s="4"/>
      <c r="O38" s="4"/>
      <c r="P38" s="4"/>
      <c r="Q38" s="4"/>
      <c r="R38" s="4"/>
      <c r="S38" s="4"/>
      <c r="T38" s="4"/>
      <c r="U38" s="4"/>
      <c r="V38" s="4"/>
      <c r="W38" s="4"/>
      <c r="X38" s="4"/>
      <c r="Y38" s="4"/>
      <c r="Z38" s="4"/>
      <c r="AA38" s="4"/>
      <c r="AB38" s="4"/>
      <c r="AC38" s="4"/>
    </row>
    <row r="39" spans="1:29" ht="12.95" customHeight="1" x14ac:dyDescent="0.25">
      <c r="A39" s="4"/>
      <c r="B39" s="233"/>
      <c r="C39" s="231"/>
      <c r="D39" s="231"/>
      <c r="E39" s="231"/>
      <c r="F39" s="231"/>
      <c r="G39" s="231"/>
      <c r="H39" s="231"/>
      <c r="I39" s="231"/>
      <c r="J39" s="231"/>
      <c r="K39" s="231"/>
      <c r="L39" s="232"/>
      <c r="M39" s="4"/>
      <c r="N39" s="4"/>
      <c r="O39" s="4"/>
      <c r="P39" s="4"/>
      <c r="Q39" s="4"/>
      <c r="R39" s="4"/>
      <c r="S39" s="4"/>
      <c r="T39" s="4"/>
      <c r="U39" s="4"/>
      <c r="V39" s="4"/>
      <c r="W39" s="4"/>
      <c r="X39" s="4"/>
      <c r="Y39" s="4"/>
      <c r="Z39" s="4"/>
      <c r="AA39" s="4"/>
      <c r="AB39" s="4"/>
      <c r="AC39" s="4"/>
    </row>
    <row r="40" spans="1:29" ht="6" customHeight="1" thickBot="1" x14ac:dyDescent="0.3">
      <c r="A40" s="4"/>
      <c r="B40" s="233"/>
      <c r="C40" s="231"/>
      <c r="D40" s="231"/>
      <c r="E40" s="231"/>
      <c r="F40" s="231"/>
      <c r="G40" s="231"/>
      <c r="H40" s="231"/>
      <c r="I40" s="231"/>
      <c r="J40" s="231"/>
      <c r="K40" s="231"/>
      <c r="L40" s="232"/>
      <c r="M40" s="4"/>
      <c r="N40" s="4"/>
      <c r="O40" s="4"/>
      <c r="P40" s="4"/>
      <c r="Q40" s="4"/>
      <c r="R40" s="4"/>
      <c r="S40" s="4"/>
      <c r="T40" s="4"/>
      <c r="U40" s="4"/>
      <c r="V40" s="4"/>
      <c r="W40" s="4"/>
      <c r="X40" s="4"/>
      <c r="Y40" s="4"/>
      <c r="Z40" s="4"/>
      <c r="AA40" s="4"/>
      <c r="AB40" s="4"/>
      <c r="AC40" s="4"/>
    </row>
    <row r="41" spans="1:29" ht="15" customHeight="1" x14ac:dyDescent="0.25">
      <c r="A41" s="4"/>
      <c r="B41" s="252" t="s">
        <v>19</v>
      </c>
      <c r="C41" s="253"/>
      <c r="D41" s="253"/>
      <c r="E41" s="253"/>
      <c r="F41" s="253"/>
      <c r="G41" s="253"/>
      <c r="H41" s="253"/>
      <c r="I41" s="253"/>
      <c r="J41" s="253"/>
      <c r="K41" s="253"/>
      <c r="L41" s="254"/>
      <c r="M41" s="4"/>
      <c r="N41" s="4"/>
      <c r="O41" s="4"/>
      <c r="P41" s="4"/>
      <c r="Q41" s="4"/>
      <c r="R41" s="4"/>
      <c r="S41" s="4"/>
      <c r="T41" s="4"/>
      <c r="U41" s="4"/>
      <c r="V41" s="4"/>
      <c r="W41" s="4"/>
      <c r="X41" s="4"/>
      <c r="Y41" s="4"/>
      <c r="Z41" s="4"/>
      <c r="AA41" s="4"/>
      <c r="AB41" s="4"/>
      <c r="AC41" s="4"/>
    </row>
    <row r="42" spans="1:29" ht="12" customHeight="1" x14ac:dyDescent="0.25">
      <c r="A42" s="4"/>
      <c r="B42" s="246">
        <v>4</v>
      </c>
      <c r="C42" s="289" t="s">
        <v>135</v>
      </c>
      <c r="D42" s="263"/>
      <c r="E42" s="263"/>
      <c r="F42" s="263"/>
      <c r="G42" s="263"/>
      <c r="H42" s="263"/>
      <c r="I42" s="263"/>
      <c r="J42" s="263"/>
      <c r="K42" s="263"/>
      <c r="L42" s="264"/>
      <c r="M42" s="4"/>
      <c r="N42" s="4"/>
      <c r="O42" s="4"/>
      <c r="P42" s="4"/>
      <c r="Q42" s="4"/>
      <c r="R42" s="4"/>
      <c r="S42" s="4"/>
      <c r="T42" s="4"/>
      <c r="U42" s="4"/>
      <c r="V42" s="4"/>
      <c r="W42" s="4"/>
      <c r="X42" s="4"/>
      <c r="Y42" s="4"/>
      <c r="Z42" s="4"/>
      <c r="AA42" s="4"/>
      <c r="AB42" s="4"/>
      <c r="AC42" s="4"/>
    </row>
    <row r="43" spans="1:29" ht="12" customHeight="1" x14ac:dyDescent="0.25">
      <c r="A43" s="4"/>
      <c r="B43" s="247"/>
      <c r="C43" s="265"/>
      <c r="D43" s="238"/>
      <c r="E43" s="238"/>
      <c r="F43" s="238"/>
      <c r="G43" s="238"/>
      <c r="H43" s="238"/>
      <c r="I43" s="238"/>
      <c r="J43" s="238"/>
      <c r="K43" s="238"/>
      <c r="L43" s="239"/>
      <c r="M43" s="4"/>
      <c r="N43" s="4"/>
      <c r="O43" s="4"/>
      <c r="P43" s="4"/>
      <c r="Q43" s="4"/>
      <c r="R43" s="4"/>
      <c r="S43" s="4"/>
      <c r="T43" s="4"/>
      <c r="U43" s="4"/>
      <c r="V43" s="4"/>
      <c r="W43" s="4"/>
      <c r="X43" s="4"/>
      <c r="Y43" s="4"/>
      <c r="Z43" s="4"/>
      <c r="AA43" s="4"/>
      <c r="AB43" s="4"/>
      <c r="AC43" s="4"/>
    </row>
    <row r="44" spans="1:29" ht="15" customHeight="1" x14ac:dyDescent="0.25">
      <c r="A44" s="4"/>
      <c r="B44" s="247"/>
      <c r="C44" s="265"/>
      <c r="D44" s="238"/>
      <c r="E44" s="238"/>
      <c r="F44" s="238"/>
      <c r="G44" s="238"/>
      <c r="H44" s="238"/>
      <c r="I44" s="238"/>
      <c r="J44" s="238"/>
      <c r="K44" s="238"/>
      <c r="L44" s="239"/>
      <c r="M44" s="4"/>
      <c r="N44" s="4"/>
      <c r="O44" s="4"/>
      <c r="P44" s="4"/>
      <c r="Q44" s="4"/>
      <c r="R44" s="4"/>
      <c r="S44" s="4"/>
      <c r="T44" s="4"/>
      <c r="U44" s="4"/>
      <c r="V44" s="4"/>
      <c r="W44" s="4"/>
      <c r="X44" s="4"/>
      <c r="Y44" s="4"/>
      <c r="Z44" s="4"/>
      <c r="AA44" s="4"/>
      <c r="AB44" s="4"/>
      <c r="AC44" s="4"/>
    </row>
    <row r="45" spans="1:29" ht="0.6" customHeight="1" x14ac:dyDescent="0.25">
      <c r="A45" s="4"/>
      <c r="B45" s="248"/>
      <c r="C45" s="265"/>
      <c r="D45" s="238"/>
      <c r="E45" s="238"/>
      <c r="F45" s="238"/>
      <c r="G45" s="238"/>
      <c r="H45" s="238"/>
      <c r="I45" s="238"/>
      <c r="J45" s="238"/>
      <c r="K45" s="238"/>
      <c r="L45" s="239"/>
      <c r="M45" s="4"/>
      <c r="N45" s="4"/>
      <c r="O45" s="4"/>
      <c r="P45" s="4"/>
      <c r="Q45" s="4"/>
      <c r="R45" s="4"/>
      <c r="S45" s="4"/>
      <c r="T45" s="4"/>
      <c r="U45" s="4"/>
      <c r="V45" s="4"/>
      <c r="W45" s="4"/>
      <c r="X45" s="4"/>
      <c r="Y45" s="4"/>
      <c r="Z45" s="4"/>
      <c r="AA45" s="4"/>
      <c r="AB45" s="4"/>
      <c r="AC45" s="4"/>
    </row>
    <row r="46" spans="1:29" ht="12" customHeight="1" x14ac:dyDescent="0.25">
      <c r="A46" s="4"/>
      <c r="B46" s="246">
        <v>5</v>
      </c>
      <c r="C46" s="262" t="s">
        <v>136</v>
      </c>
      <c r="D46" s="267"/>
      <c r="E46" s="267"/>
      <c r="F46" s="267"/>
      <c r="G46" s="267"/>
      <c r="H46" s="267"/>
      <c r="I46" s="267"/>
      <c r="J46" s="267"/>
      <c r="K46" s="267"/>
      <c r="L46" s="268"/>
      <c r="M46" s="4"/>
      <c r="N46" s="4"/>
      <c r="O46" s="4"/>
      <c r="P46" s="4"/>
      <c r="Q46" s="4"/>
      <c r="R46" s="4"/>
      <c r="S46" s="4"/>
      <c r="T46" s="4"/>
      <c r="U46" s="4"/>
      <c r="V46" s="4"/>
      <c r="W46" s="4"/>
      <c r="X46" s="4"/>
      <c r="Y46" s="4"/>
      <c r="Z46" s="4"/>
      <c r="AA46" s="4"/>
      <c r="AB46" s="4"/>
      <c r="AC46" s="4"/>
    </row>
    <row r="47" spans="1:29" ht="12" customHeight="1" x14ac:dyDescent="0.25">
      <c r="A47" s="4"/>
      <c r="B47" s="247"/>
      <c r="C47" s="269"/>
      <c r="D47" s="270"/>
      <c r="E47" s="270"/>
      <c r="F47" s="270"/>
      <c r="G47" s="270"/>
      <c r="H47" s="270"/>
      <c r="I47" s="270"/>
      <c r="J47" s="270"/>
      <c r="K47" s="270"/>
      <c r="L47" s="271"/>
      <c r="M47" s="4"/>
      <c r="N47" s="4"/>
      <c r="O47" s="4"/>
      <c r="P47" s="4"/>
      <c r="Q47" s="4"/>
      <c r="R47" s="4"/>
      <c r="S47" s="4"/>
      <c r="T47" s="4"/>
      <c r="U47" s="4"/>
      <c r="V47" s="4"/>
      <c r="W47" s="4"/>
      <c r="X47" s="4"/>
      <c r="Y47" s="4"/>
      <c r="Z47" s="4"/>
      <c r="AA47" s="4"/>
      <c r="AB47" s="4"/>
      <c r="AC47" s="4"/>
    </row>
    <row r="48" spans="1:29" ht="12" customHeight="1" x14ac:dyDescent="0.25">
      <c r="A48" s="4"/>
      <c r="B48" s="247"/>
      <c r="C48" s="269"/>
      <c r="D48" s="270"/>
      <c r="E48" s="270"/>
      <c r="F48" s="270"/>
      <c r="G48" s="270"/>
      <c r="H48" s="270"/>
      <c r="I48" s="270"/>
      <c r="J48" s="270"/>
      <c r="K48" s="270"/>
      <c r="L48" s="271"/>
      <c r="M48" s="4"/>
      <c r="N48" s="4"/>
      <c r="O48" s="4"/>
      <c r="P48" s="4"/>
      <c r="Q48" s="4"/>
      <c r="R48" s="4"/>
      <c r="S48" s="4"/>
      <c r="T48" s="4"/>
      <c r="U48" s="4"/>
      <c r="V48" s="4"/>
      <c r="W48" s="4"/>
      <c r="X48" s="4"/>
      <c r="Y48" s="4"/>
      <c r="Z48" s="4"/>
      <c r="AA48" s="4"/>
      <c r="AB48" s="4"/>
      <c r="AC48" s="4"/>
    </row>
    <row r="49" spans="1:29" ht="8.1" customHeight="1" thickBot="1" x14ac:dyDescent="0.3">
      <c r="A49" s="4"/>
      <c r="B49" s="248"/>
      <c r="C49" s="269"/>
      <c r="D49" s="270"/>
      <c r="E49" s="270"/>
      <c r="F49" s="270"/>
      <c r="G49" s="270"/>
      <c r="H49" s="270"/>
      <c r="I49" s="270"/>
      <c r="J49" s="270"/>
      <c r="K49" s="270"/>
      <c r="L49" s="271"/>
      <c r="M49" s="4"/>
      <c r="N49" s="4"/>
      <c r="O49" s="4"/>
      <c r="P49" s="4"/>
      <c r="Q49" s="4"/>
      <c r="R49" s="4"/>
      <c r="S49" s="4"/>
      <c r="T49" s="4"/>
      <c r="U49" s="4"/>
      <c r="V49" s="4"/>
      <c r="W49" s="4"/>
      <c r="X49" s="4"/>
      <c r="Y49" s="4"/>
      <c r="Z49" s="4"/>
      <c r="AA49" s="4"/>
      <c r="AB49" s="4"/>
      <c r="AC49" s="4"/>
    </row>
    <row r="50" spans="1:29" ht="15" customHeight="1" x14ac:dyDescent="0.25">
      <c r="A50" s="4"/>
      <c r="B50" s="67" t="s">
        <v>67</v>
      </c>
      <c r="C50" s="68"/>
      <c r="D50" s="68"/>
      <c r="E50" s="68"/>
      <c r="F50" s="68"/>
      <c r="G50" s="68"/>
      <c r="H50" s="68"/>
      <c r="I50" s="68"/>
      <c r="J50" s="68"/>
      <c r="K50" s="68"/>
      <c r="L50" s="69"/>
      <c r="M50" s="4"/>
      <c r="N50" s="4"/>
      <c r="O50" s="4"/>
      <c r="P50" s="4"/>
      <c r="Q50" s="4"/>
      <c r="R50" s="4"/>
      <c r="S50" s="4"/>
      <c r="T50" s="4"/>
      <c r="U50" s="4"/>
      <c r="V50" s="4"/>
      <c r="W50" s="4"/>
      <c r="X50" s="4"/>
      <c r="Y50" s="4"/>
      <c r="Z50" s="4"/>
      <c r="AA50" s="4"/>
      <c r="AB50" s="4"/>
      <c r="AC50" s="4"/>
    </row>
    <row r="51" spans="1:29" ht="12.95" customHeight="1" x14ac:dyDescent="0.25">
      <c r="A51" s="4"/>
      <c r="B51" s="246">
        <v>6</v>
      </c>
      <c r="C51" s="262" t="s">
        <v>36</v>
      </c>
      <c r="D51" s="267"/>
      <c r="E51" s="267"/>
      <c r="F51" s="267"/>
      <c r="G51" s="267"/>
      <c r="H51" s="267"/>
      <c r="I51" s="267"/>
      <c r="J51" s="267"/>
      <c r="K51" s="267"/>
      <c r="L51" s="268"/>
      <c r="M51" s="4"/>
      <c r="N51" s="4"/>
      <c r="O51" s="4"/>
      <c r="P51" s="4"/>
      <c r="Q51" s="4"/>
      <c r="R51" s="4"/>
      <c r="S51" s="4"/>
      <c r="T51" s="4"/>
      <c r="U51" s="4"/>
      <c r="V51" s="4"/>
      <c r="W51" s="4"/>
      <c r="X51" s="4"/>
      <c r="Y51" s="4"/>
      <c r="Z51" s="4"/>
      <c r="AA51" s="4"/>
      <c r="AB51" s="4"/>
      <c r="AC51" s="4"/>
    </row>
    <row r="52" spans="1:29" ht="12.95" customHeight="1" x14ac:dyDescent="0.25">
      <c r="A52" s="4"/>
      <c r="B52" s="247"/>
      <c r="C52" s="269"/>
      <c r="D52" s="270"/>
      <c r="E52" s="270"/>
      <c r="F52" s="270"/>
      <c r="G52" s="270"/>
      <c r="H52" s="270"/>
      <c r="I52" s="270"/>
      <c r="J52" s="270"/>
      <c r="K52" s="270"/>
      <c r="L52" s="271"/>
      <c r="M52" s="4"/>
      <c r="N52" s="4"/>
      <c r="O52" s="4"/>
      <c r="P52" s="4"/>
      <c r="Q52" s="4"/>
      <c r="R52" s="4"/>
      <c r="S52" s="4"/>
      <c r="T52" s="4"/>
      <c r="U52" s="4"/>
      <c r="V52" s="4"/>
      <c r="W52" s="4"/>
      <c r="X52" s="4"/>
      <c r="Y52" s="4"/>
      <c r="Z52" s="4"/>
      <c r="AA52" s="4"/>
      <c r="AB52" s="4"/>
      <c r="AC52" s="4"/>
    </row>
    <row r="53" spans="1:29" ht="12.95" customHeight="1" x14ac:dyDescent="0.25">
      <c r="A53" s="4"/>
      <c r="B53" s="247"/>
      <c r="C53" s="269"/>
      <c r="D53" s="270"/>
      <c r="E53" s="270"/>
      <c r="F53" s="270"/>
      <c r="G53" s="270"/>
      <c r="H53" s="270"/>
      <c r="I53" s="270"/>
      <c r="J53" s="270"/>
      <c r="K53" s="270"/>
      <c r="L53" s="271"/>
      <c r="M53" s="4"/>
      <c r="N53" s="4"/>
      <c r="O53" s="4"/>
      <c r="P53" s="4"/>
      <c r="Q53" s="4"/>
      <c r="R53" s="4"/>
      <c r="S53" s="4"/>
      <c r="T53" s="4"/>
      <c r="U53" s="4"/>
      <c r="V53" s="4"/>
      <c r="W53" s="4"/>
      <c r="X53" s="4"/>
      <c r="Y53" s="4"/>
      <c r="Z53" s="4"/>
      <c r="AA53" s="4"/>
      <c r="AB53" s="4"/>
      <c r="AC53" s="4"/>
    </row>
    <row r="54" spans="1:29" ht="5.0999999999999996" customHeight="1" thickBot="1" x14ac:dyDescent="0.3">
      <c r="A54" s="4"/>
      <c r="B54" s="248"/>
      <c r="C54" s="272"/>
      <c r="D54" s="273"/>
      <c r="E54" s="273"/>
      <c r="F54" s="273"/>
      <c r="G54" s="273"/>
      <c r="H54" s="273"/>
      <c r="I54" s="273"/>
      <c r="J54" s="273"/>
      <c r="K54" s="273"/>
      <c r="L54" s="274"/>
      <c r="M54" s="4"/>
      <c r="N54" s="4"/>
      <c r="O54" s="4"/>
      <c r="P54" s="4"/>
      <c r="Q54" s="4"/>
      <c r="R54" s="4"/>
      <c r="S54" s="4"/>
      <c r="T54" s="4"/>
      <c r="U54" s="4"/>
      <c r="V54" s="4"/>
      <c r="W54" s="4"/>
      <c r="X54" s="4"/>
      <c r="Y54" s="4"/>
      <c r="Z54" s="4"/>
      <c r="AA54" s="4"/>
      <c r="AB54" s="4"/>
      <c r="AC54" s="4"/>
    </row>
    <row r="55" spans="1:29" ht="15" customHeight="1" x14ac:dyDescent="0.25">
      <c r="A55" s="4"/>
      <c r="B55" s="70" t="s">
        <v>68</v>
      </c>
      <c r="C55" s="71"/>
      <c r="D55" s="72"/>
      <c r="E55" s="72"/>
      <c r="F55" s="72"/>
      <c r="G55" s="72"/>
      <c r="H55" s="72"/>
      <c r="I55" s="72"/>
      <c r="J55" s="72"/>
      <c r="K55" s="72"/>
      <c r="L55" s="73"/>
      <c r="M55" s="4"/>
      <c r="N55" s="4"/>
      <c r="O55" s="4"/>
      <c r="P55" s="4"/>
      <c r="Q55" s="4"/>
      <c r="R55" s="4"/>
      <c r="S55" s="4"/>
      <c r="T55" s="4"/>
      <c r="U55" s="4"/>
      <c r="V55" s="4"/>
      <c r="W55" s="4"/>
      <c r="X55" s="4"/>
      <c r="Y55" s="4"/>
      <c r="Z55" s="4"/>
      <c r="AA55" s="4"/>
      <c r="AB55" s="4"/>
      <c r="AC55" s="4"/>
    </row>
    <row r="56" spans="1:29" ht="12.95" customHeight="1" x14ac:dyDescent="0.25">
      <c r="A56" s="4"/>
      <c r="B56" s="246">
        <v>7</v>
      </c>
      <c r="C56" s="262" t="s">
        <v>137</v>
      </c>
      <c r="D56" s="267"/>
      <c r="E56" s="267"/>
      <c r="F56" s="267"/>
      <c r="G56" s="267"/>
      <c r="H56" s="267"/>
      <c r="I56" s="267"/>
      <c r="J56" s="267"/>
      <c r="K56" s="267"/>
      <c r="L56" s="268"/>
      <c r="M56" s="4"/>
      <c r="N56" s="4"/>
      <c r="O56" s="4"/>
      <c r="P56" s="4"/>
      <c r="Q56" s="4"/>
      <c r="R56" s="4"/>
      <c r="S56" s="4"/>
      <c r="T56" s="4"/>
      <c r="U56" s="4"/>
      <c r="V56" s="4"/>
      <c r="W56" s="4"/>
      <c r="X56" s="4"/>
      <c r="Y56" s="4"/>
      <c r="Z56" s="4"/>
      <c r="AA56" s="4"/>
      <c r="AB56" s="4"/>
      <c r="AC56" s="4"/>
    </row>
    <row r="57" spans="1:29" ht="12.95" customHeight="1" x14ac:dyDescent="0.25">
      <c r="A57" s="4"/>
      <c r="B57" s="247"/>
      <c r="C57" s="269"/>
      <c r="D57" s="270"/>
      <c r="E57" s="270"/>
      <c r="F57" s="270"/>
      <c r="G57" s="270"/>
      <c r="H57" s="270"/>
      <c r="I57" s="270"/>
      <c r="J57" s="270"/>
      <c r="K57" s="270"/>
      <c r="L57" s="271"/>
      <c r="M57" s="4"/>
      <c r="N57" s="4"/>
      <c r="O57" s="4"/>
      <c r="P57" s="4"/>
      <c r="Q57" s="4"/>
      <c r="R57" s="4"/>
      <c r="S57" s="4"/>
      <c r="T57" s="4"/>
      <c r="U57" s="4"/>
      <c r="V57" s="4"/>
      <c r="W57" s="4"/>
      <c r="X57" s="4"/>
      <c r="Y57" s="4"/>
      <c r="Z57" s="4"/>
      <c r="AA57" s="4"/>
      <c r="AB57" s="4"/>
      <c r="AC57" s="4"/>
    </row>
    <row r="58" spans="1:29" ht="12.95" customHeight="1" x14ac:dyDescent="0.25">
      <c r="A58" s="4"/>
      <c r="B58" s="247"/>
      <c r="C58" s="269"/>
      <c r="D58" s="270"/>
      <c r="E58" s="270"/>
      <c r="F58" s="270"/>
      <c r="G58" s="270"/>
      <c r="H58" s="270"/>
      <c r="I58" s="270"/>
      <c r="J58" s="270"/>
      <c r="K58" s="270"/>
      <c r="L58" s="271"/>
      <c r="M58" s="4"/>
      <c r="N58" s="4"/>
      <c r="O58" s="4"/>
      <c r="P58" s="4"/>
      <c r="Q58" s="4"/>
      <c r="R58" s="4"/>
      <c r="S58" s="4"/>
      <c r="T58" s="4"/>
      <c r="U58" s="4"/>
      <c r="V58" s="4"/>
      <c r="W58" s="4"/>
      <c r="X58" s="4"/>
      <c r="Y58" s="4"/>
      <c r="Z58" s="4"/>
      <c r="AA58" s="4"/>
      <c r="AB58" s="4"/>
      <c r="AC58" s="4"/>
    </row>
    <row r="59" spans="1:29" ht="6.95" customHeight="1" x14ac:dyDescent="0.25">
      <c r="A59" s="4"/>
      <c r="B59" s="248"/>
      <c r="C59" s="272"/>
      <c r="D59" s="273"/>
      <c r="E59" s="273"/>
      <c r="F59" s="273"/>
      <c r="G59" s="273"/>
      <c r="H59" s="273"/>
      <c r="I59" s="273"/>
      <c r="J59" s="273"/>
      <c r="K59" s="273"/>
      <c r="L59" s="274"/>
      <c r="M59" s="4"/>
      <c r="N59" s="4"/>
      <c r="O59" s="4"/>
      <c r="P59" s="4"/>
      <c r="Q59" s="4"/>
      <c r="R59" s="4"/>
      <c r="S59" s="4"/>
      <c r="T59" s="4"/>
      <c r="U59" s="4"/>
      <c r="V59" s="4"/>
      <c r="W59" s="4"/>
      <c r="X59" s="4"/>
      <c r="Y59" s="4"/>
      <c r="Z59" s="4"/>
      <c r="AA59" s="4"/>
      <c r="AB59" s="4"/>
      <c r="AC59" s="4"/>
    </row>
    <row r="60" spans="1:29" ht="12" customHeight="1" x14ac:dyDescent="0.25">
      <c r="A60" s="4"/>
      <c r="B60" s="246">
        <v>8</v>
      </c>
      <c r="C60" s="231" t="s">
        <v>138</v>
      </c>
      <c r="D60" s="231"/>
      <c r="E60" s="231"/>
      <c r="F60" s="231"/>
      <c r="G60" s="231"/>
      <c r="H60" s="231"/>
      <c r="I60" s="231"/>
      <c r="J60" s="231"/>
      <c r="K60" s="231"/>
      <c r="L60" s="231"/>
      <c r="M60" s="4"/>
      <c r="N60" s="4"/>
      <c r="O60" s="4"/>
      <c r="P60" s="4"/>
      <c r="Q60" s="4"/>
      <c r="R60" s="4"/>
      <c r="S60" s="4"/>
      <c r="T60" s="4"/>
      <c r="U60" s="4"/>
      <c r="V60" s="4"/>
      <c r="W60" s="4"/>
      <c r="X60" s="4"/>
      <c r="Y60" s="4"/>
      <c r="Z60" s="4"/>
      <c r="AA60" s="4"/>
      <c r="AB60" s="4"/>
      <c r="AC60" s="4"/>
    </row>
    <row r="61" spans="1:29" ht="12" customHeight="1" x14ac:dyDescent="0.25">
      <c r="A61" s="4"/>
      <c r="B61" s="247"/>
      <c r="C61" s="231"/>
      <c r="D61" s="231"/>
      <c r="E61" s="231"/>
      <c r="F61" s="231"/>
      <c r="G61" s="231"/>
      <c r="H61" s="231"/>
      <c r="I61" s="231"/>
      <c r="J61" s="231"/>
      <c r="K61" s="231"/>
      <c r="L61" s="231"/>
      <c r="M61" s="4"/>
      <c r="N61" s="4"/>
      <c r="O61" s="4"/>
      <c r="P61" s="4"/>
      <c r="Q61" s="4"/>
      <c r="R61" s="4"/>
      <c r="S61" s="4"/>
      <c r="T61" s="4"/>
      <c r="U61" s="4"/>
      <c r="V61" s="4"/>
      <c r="W61" s="4"/>
      <c r="X61" s="4"/>
      <c r="Y61" s="4"/>
      <c r="Z61" s="4"/>
      <c r="AA61" s="4"/>
      <c r="AB61" s="4"/>
      <c r="AC61" s="4"/>
    </row>
    <row r="62" spans="1:29" ht="12" customHeight="1" x14ac:dyDescent="0.25">
      <c r="A62" s="4"/>
      <c r="B62" s="247"/>
      <c r="C62" s="231"/>
      <c r="D62" s="231"/>
      <c r="E62" s="231"/>
      <c r="F62" s="231"/>
      <c r="G62" s="231"/>
      <c r="H62" s="231"/>
      <c r="I62" s="231"/>
      <c r="J62" s="231"/>
      <c r="K62" s="231"/>
      <c r="L62" s="231"/>
      <c r="M62" s="4"/>
      <c r="N62" s="4"/>
      <c r="O62" s="4"/>
      <c r="P62" s="4"/>
      <c r="Q62" s="4"/>
      <c r="R62" s="4"/>
      <c r="S62" s="4"/>
      <c r="T62" s="4"/>
      <c r="U62" s="4"/>
      <c r="V62" s="4"/>
      <c r="W62" s="4"/>
      <c r="X62" s="4"/>
      <c r="Y62" s="4"/>
      <c r="Z62" s="4"/>
      <c r="AA62" s="4"/>
      <c r="AB62" s="4"/>
      <c r="AC62" s="4"/>
    </row>
    <row r="63" spans="1:29" ht="0.95" customHeight="1" x14ac:dyDescent="0.25">
      <c r="A63" s="4"/>
      <c r="B63" s="248"/>
      <c r="C63" s="231"/>
      <c r="D63" s="231"/>
      <c r="E63" s="231"/>
      <c r="F63" s="231"/>
      <c r="G63" s="231"/>
      <c r="H63" s="231"/>
      <c r="I63" s="231"/>
      <c r="J63" s="231"/>
      <c r="K63" s="231"/>
      <c r="L63" s="231"/>
      <c r="M63" s="4"/>
      <c r="N63" s="4"/>
      <c r="O63" s="4"/>
      <c r="P63" s="4"/>
      <c r="Q63" s="4"/>
      <c r="R63" s="4"/>
      <c r="S63" s="4"/>
      <c r="T63" s="4"/>
      <c r="U63" s="4"/>
      <c r="V63" s="4"/>
      <c r="W63" s="4"/>
      <c r="X63" s="4"/>
      <c r="Y63" s="4"/>
      <c r="Z63" s="4"/>
      <c r="AA63" s="4"/>
      <c r="AB63" s="4"/>
      <c r="AC63" s="4"/>
    </row>
    <row r="64" spans="1:29" ht="12" customHeight="1" x14ac:dyDescent="0.25">
      <c r="A64" s="4"/>
      <c r="B64" s="246">
        <v>9</v>
      </c>
      <c r="C64" s="231" t="s">
        <v>139</v>
      </c>
      <c r="D64" s="231"/>
      <c r="E64" s="231"/>
      <c r="F64" s="231"/>
      <c r="G64" s="231"/>
      <c r="H64" s="231"/>
      <c r="I64" s="231"/>
      <c r="J64" s="231"/>
      <c r="K64" s="231"/>
      <c r="L64" s="232"/>
      <c r="M64" s="4"/>
      <c r="N64" s="4"/>
      <c r="O64" s="4"/>
      <c r="P64" s="4"/>
      <c r="Q64" s="4"/>
      <c r="R64" s="4"/>
      <c r="S64" s="4"/>
      <c r="T64" s="4"/>
      <c r="U64" s="4"/>
      <c r="V64" s="4"/>
      <c r="W64" s="4"/>
      <c r="X64" s="4"/>
      <c r="Y64" s="4"/>
      <c r="Z64" s="4"/>
      <c r="AA64" s="4"/>
      <c r="AB64" s="4"/>
      <c r="AC64" s="4"/>
    </row>
    <row r="65" spans="1:29" ht="12" customHeight="1" x14ac:dyDescent="0.25">
      <c r="A65" s="4"/>
      <c r="B65" s="247"/>
      <c r="C65" s="231"/>
      <c r="D65" s="231"/>
      <c r="E65" s="231"/>
      <c r="F65" s="231"/>
      <c r="G65" s="231"/>
      <c r="H65" s="231"/>
      <c r="I65" s="231"/>
      <c r="J65" s="231"/>
      <c r="K65" s="231"/>
      <c r="L65" s="232"/>
      <c r="M65" s="4"/>
      <c r="N65" s="4"/>
      <c r="O65" s="4"/>
      <c r="P65" s="4"/>
      <c r="Q65" s="4"/>
      <c r="R65" s="4"/>
      <c r="S65" s="4"/>
      <c r="T65" s="4"/>
      <c r="U65" s="4"/>
      <c r="V65" s="4"/>
      <c r="W65" s="4"/>
      <c r="X65" s="4"/>
      <c r="Y65" s="4"/>
      <c r="Z65" s="4"/>
      <c r="AA65" s="4"/>
      <c r="AB65" s="4"/>
      <c r="AC65" s="4"/>
    </row>
    <row r="66" spans="1:29" ht="12" customHeight="1" x14ac:dyDescent="0.25">
      <c r="A66" s="4"/>
      <c r="B66" s="247"/>
      <c r="C66" s="231"/>
      <c r="D66" s="231"/>
      <c r="E66" s="231"/>
      <c r="F66" s="231"/>
      <c r="G66" s="231"/>
      <c r="H66" s="231"/>
      <c r="I66" s="231"/>
      <c r="J66" s="231"/>
      <c r="K66" s="231"/>
      <c r="L66" s="232"/>
      <c r="M66" s="4"/>
      <c r="N66" s="4"/>
      <c r="O66" s="4"/>
      <c r="P66" s="4"/>
      <c r="Q66" s="4"/>
      <c r="R66" s="4"/>
      <c r="S66" s="4"/>
      <c r="T66" s="4"/>
      <c r="U66" s="4"/>
      <c r="V66" s="4"/>
      <c r="W66" s="4"/>
      <c r="X66" s="4"/>
      <c r="Y66" s="4"/>
      <c r="Z66" s="4"/>
      <c r="AA66" s="4"/>
      <c r="AB66" s="4"/>
      <c r="AC66" s="4"/>
    </row>
    <row r="67" spans="1:29" ht="12" customHeight="1" x14ac:dyDescent="0.25">
      <c r="A67" s="4"/>
      <c r="B67" s="248"/>
      <c r="C67" s="231"/>
      <c r="D67" s="231"/>
      <c r="E67" s="231"/>
      <c r="F67" s="231"/>
      <c r="G67" s="231"/>
      <c r="H67" s="231"/>
      <c r="I67" s="231"/>
      <c r="J67" s="231"/>
      <c r="K67" s="231"/>
      <c r="L67" s="232"/>
      <c r="M67" s="4"/>
      <c r="N67" s="4"/>
      <c r="O67" s="4"/>
      <c r="P67" s="4"/>
      <c r="Q67" s="4"/>
      <c r="R67" s="4"/>
      <c r="S67" s="4"/>
      <c r="T67" s="4"/>
      <c r="U67" s="4"/>
      <c r="V67" s="4"/>
      <c r="W67" s="4"/>
      <c r="X67" s="4"/>
      <c r="Y67" s="4"/>
      <c r="Z67" s="4"/>
      <c r="AA67" s="4"/>
      <c r="AB67" s="4"/>
      <c r="AC67" s="4"/>
    </row>
    <row r="68" spans="1:29" ht="12" customHeight="1" x14ac:dyDescent="0.25">
      <c r="A68" s="4"/>
      <c r="B68" s="246">
        <v>10</v>
      </c>
      <c r="C68" s="231" t="s">
        <v>18</v>
      </c>
      <c r="D68" s="231"/>
      <c r="E68" s="231"/>
      <c r="F68" s="231"/>
      <c r="G68" s="231"/>
      <c r="H68" s="231"/>
      <c r="I68" s="231"/>
      <c r="J68" s="231"/>
      <c r="K68" s="231"/>
      <c r="L68" s="232"/>
      <c r="M68" s="4"/>
      <c r="N68" s="4"/>
      <c r="O68" s="4"/>
      <c r="P68" s="4"/>
      <c r="Q68" s="4"/>
      <c r="R68" s="4"/>
      <c r="S68" s="4"/>
      <c r="T68" s="4"/>
      <c r="U68" s="4"/>
      <c r="V68" s="4"/>
      <c r="W68" s="4"/>
      <c r="X68" s="4"/>
      <c r="Y68" s="4"/>
      <c r="Z68" s="4"/>
      <c r="AA68" s="4"/>
      <c r="AB68" s="4"/>
      <c r="AC68" s="4"/>
    </row>
    <row r="69" spans="1:29" ht="12" customHeight="1" x14ac:dyDescent="0.25">
      <c r="A69" s="4"/>
      <c r="B69" s="247"/>
      <c r="C69" s="231"/>
      <c r="D69" s="231"/>
      <c r="E69" s="231"/>
      <c r="F69" s="231"/>
      <c r="G69" s="231"/>
      <c r="H69" s="231"/>
      <c r="I69" s="231"/>
      <c r="J69" s="231"/>
      <c r="K69" s="231"/>
      <c r="L69" s="232"/>
      <c r="M69" s="4"/>
      <c r="N69" s="4"/>
      <c r="O69" s="4"/>
      <c r="P69" s="4"/>
      <c r="Q69" s="4"/>
      <c r="R69" s="4"/>
      <c r="S69" s="4"/>
      <c r="T69" s="4"/>
      <c r="U69" s="4"/>
      <c r="V69" s="4"/>
      <c r="W69" s="4"/>
      <c r="X69" s="4"/>
      <c r="Y69" s="4"/>
      <c r="Z69" s="4"/>
      <c r="AA69" s="4"/>
      <c r="AB69" s="4"/>
      <c r="AC69" s="4"/>
    </row>
    <row r="70" spans="1:29" ht="11.45" customHeight="1" x14ac:dyDescent="0.25">
      <c r="A70" s="4"/>
      <c r="B70" s="247"/>
      <c r="C70" s="231"/>
      <c r="D70" s="231"/>
      <c r="E70" s="231"/>
      <c r="F70" s="231"/>
      <c r="G70" s="231"/>
      <c r="H70" s="231"/>
      <c r="I70" s="231"/>
      <c r="J70" s="231"/>
      <c r="K70" s="231"/>
      <c r="L70" s="232"/>
      <c r="M70" s="4"/>
      <c r="N70" s="4"/>
      <c r="O70" s="4"/>
      <c r="P70" s="4"/>
      <c r="Q70" s="4"/>
      <c r="R70" s="4"/>
      <c r="S70" s="4"/>
      <c r="T70" s="4"/>
      <c r="U70" s="4"/>
      <c r="V70" s="4"/>
      <c r="W70" s="4"/>
      <c r="X70" s="4"/>
      <c r="Y70" s="4"/>
      <c r="Z70" s="4"/>
      <c r="AA70" s="4"/>
      <c r="AB70" s="4"/>
      <c r="AC70" s="4"/>
    </row>
    <row r="71" spans="1:29" ht="12" hidden="1" customHeight="1" x14ac:dyDescent="0.25">
      <c r="A71" s="4"/>
      <c r="B71" s="248"/>
      <c r="C71" s="231"/>
      <c r="D71" s="231"/>
      <c r="E71" s="231"/>
      <c r="F71" s="231"/>
      <c r="G71" s="231"/>
      <c r="H71" s="231"/>
      <c r="I71" s="231"/>
      <c r="J71" s="231"/>
      <c r="K71" s="231"/>
      <c r="L71" s="232"/>
      <c r="M71" s="4"/>
      <c r="N71" s="4"/>
      <c r="O71" s="4"/>
      <c r="P71" s="4"/>
      <c r="Q71" s="4"/>
      <c r="R71" s="4"/>
      <c r="S71" s="4"/>
      <c r="T71" s="4"/>
      <c r="U71" s="4"/>
      <c r="V71" s="4"/>
      <c r="W71" s="4"/>
      <c r="X71" s="4"/>
      <c r="Y71" s="4"/>
      <c r="Z71" s="4"/>
      <c r="AA71" s="4"/>
      <c r="AB71" s="4"/>
      <c r="AC71" s="4"/>
    </row>
    <row r="72" spans="1:29" ht="18" customHeight="1" x14ac:dyDescent="0.25">
      <c r="A72" s="4"/>
      <c r="B72" s="246">
        <v>11</v>
      </c>
      <c r="C72" s="231" t="s">
        <v>88</v>
      </c>
      <c r="D72" s="231"/>
      <c r="E72" s="231"/>
      <c r="F72" s="231"/>
      <c r="G72" s="231"/>
      <c r="H72" s="231"/>
      <c r="I72" s="231"/>
      <c r="J72" s="231"/>
      <c r="K72" s="231"/>
      <c r="L72" s="232"/>
      <c r="M72" s="4"/>
      <c r="N72" s="4"/>
      <c r="O72" s="4"/>
      <c r="P72" s="4"/>
      <c r="Q72" s="4"/>
      <c r="R72" s="4"/>
      <c r="S72" s="4"/>
      <c r="T72" s="4"/>
      <c r="U72" s="4"/>
      <c r="V72" s="4"/>
      <c r="W72" s="4"/>
      <c r="X72" s="4"/>
      <c r="Y72" s="4"/>
      <c r="Z72" s="4"/>
      <c r="AA72" s="4"/>
      <c r="AB72" s="4"/>
      <c r="AC72" s="4"/>
    </row>
    <row r="73" spans="1:29" ht="18" customHeight="1" x14ac:dyDescent="0.25">
      <c r="A73" s="4"/>
      <c r="B73" s="247"/>
      <c r="C73" s="231"/>
      <c r="D73" s="231"/>
      <c r="E73" s="231"/>
      <c r="F73" s="231"/>
      <c r="G73" s="231"/>
      <c r="H73" s="231"/>
      <c r="I73" s="231"/>
      <c r="J73" s="231"/>
      <c r="K73" s="231"/>
      <c r="L73" s="232"/>
      <c r="M73" s="4"/>
      <c r="N73" s="4"/>
      <c r="O73" s="4"/>
      <c r="P73" s="4"/>
      <c r="Q73" s="4"/>
      <c r="R73" s="4"/>
      <c r="S73" s="4"/>
      <c r="T73" s="4"/>
      <c r="U73" s="4"/>
      <c r="V73" s="4"/>
      <c r="W73" s="4"/>
      <c r="X73" s="4"/>
      <c r="Y73" s="4"/>
      <c r="Z73" s="4"/>
      <c r="AA73" s="4"/>
      <c r="AB73" s="4"/>
      <c r="AC73" s="4"/>
    </row>
    <row r="74" spans="1:29" ht="18" customHeight="1" x14ac:dyDescent="0.25">
      <c r="A74" s="4"/>
      <c r="B74" s="247"/>
      <c r="C74" s="231"/>
      <c r="D74" s="231"/>
      <c r="E74" s="231"/>
      <c r="F74" s="231"/>
      <c r="G74" s="231"/>
      <c r="H74" s="231"/>
      <c r="I74" s="231"/>
      <c r="J74" s="231"/>
      <c r="K74" s="231"/>
      <c r="L74" s="232"/>
      <c r="M74" s="4"/>
      <c r="N74" s="4"/>
      <c r="O74" s="4"/>
      <c r="P74" s="4"/>
      <c r="Q74" s="4"/>
      <c r="R74" s="4"/>
      <c r="S74" s="4"/>
      <c r="T74" s="4"/>
      <c r="U74" s="4"/>
      <c r="V74" s="4"/>
      <c r="W74" s="4"/>
      <c r="X74" s="4"/>
      <c r="Y74" s="4"/>
      <c r="Z74" s="4"/>
      <c r="AA74" s="4"/>
      <c r="AB74" s="4"/>
      <c r="AC74" s="4"/>
    </row>
    <row r="75" spans="1:29" ht="18" customHeight="1" thickBot="1" x14ac:dyDescent="0.3">
      <c r="A75" s="4"/>
      <c r="B75" s="248"/>
      <c r="C75" s="290"/>
      <c r="D75" s="290"/>
      <c r="E75" s="290"/>
      <c r="F75" s="290"/>
      <c r="G75" s="290"/>
      <c r="H75" s="290"/>
      <c r="I75" s="290"/>
      <c r="J75" s="290"/>
      <c r="K75" s="290"/>
      <c r="L75" s="291"/>
      <c r="M75" s="4"/>
      <c r="N75" s="4"/>
      <c r="O75" s="4"/>
      <c r="P75" s="4"/>
      <c r="Q75" s="4"/>
      <c r="R75" s="4"/>
      <c r="S75" s="4"/>
      <c r="T75" s="4"/>
      <c r="U75" s="4"/>
      <c r="V75" s="4"/>
      <c r="W75" s="4"/>
      <c r="X75" s="4"/>
      <c r="Y75" s="4"/>
      <c r="Z75" s="4"/>
      <c r="AA75" s="4"/>
      <c r="AB75" s="4"/>
      <c r="AC75" s="4"/>
    </row>
    <row r="76" spans="1:29" ht="15" customHeight="1" x14ac:dyDescent="0.25">
      <c r="A76" s="4"/>
      <c r="B76" s="249" t="s">
        <v>66</v>
      </c>
      <c r="C76" s="250"/>
      <c r="D76" s="250"/>
      <c r="E76" s="250"/>
      <c r="F76" s="250"/>
      <c r="G76" s="250"/>
      <c r="H76" s="250"/>
      <c r="I76" s="250"/>
      <c r="J76" s="250"/>
      <c r="K76" s="250"/>
      <c r="L76" s="251"/>
      <c r="M76" s="4"/>
      <c r="N76" s="4"/>
      <c r="O76" s="4"/>
      <c r="P76" s="4"/>
      <c r="Q76" s="4"/>
      <c r="R76" s="4"/>
      <c r="S76" s="4"/>
      <c r="T76" s="4"/>
      <c r="U76" s="4"/>
      <c r="V76" s="4"/>
      <c r="W76" s="4"/>
      <c r="X76" s="4"/>
      <c r="Y76" s="4"/>
      <c r="Z76" s="4"/>
      <c r="AA76" s="4"/>
      <c r="AB76" s="4"/>
      <c r="AC76" s="4"/>
    </row>
    <row r="77" spans="1:29" x14ac:dyDescent="0.25">
      <c r="A77" s="4"/>
      <c r="B77" s="233">
        <v>12</v>
      </c>
      <c r="C77" s="231" t="s">
        <v>140</v>
      </c>
      <c r="D77" s="231"/>
      <c r="E77" s="231"/>
      <c r="F77" s="231"/>
      <c r="G77" s="231"/>
      <c r="H77" s="231"/>
      <c r="I77" s="231"/>
      <c r="J77" s="231"/>
      <c r="K77" s="231"/>
      <c r="L77" s="232"/>
      <c r="M77" s="4"/>
      <c r="N77" s="4"/>
      <c r="O77" s="4"/>
      <c r="P77" s="4"/>
      <c r="Q77" s="4"/>
      <c r="R77" s="4"/>
      <c r="S77" s="4"/>
      <c r="T77" s="4"/>
      <c r="U77" s="4"/>
      <c r="V77" s="4"/>
      <c r="W77" s="4"/>
      <c r="X77" s="4"/>
      <c r="Y77" s="4"/>
      <c r="Z77" s="4"/>
      <c r="AA77" s="4"/>
      <c r="AB77" s="4"/>
      <c r="AC77" s="4"/>
    </row>
    <row r="78" spans="1:29" x14ac:dyDescent="0.25">
      <c r="A78" s="4"/>
      <c r="B78" s="233"/>
      <c r="C78" s="231"/>
      <c r="D78" s="231"/>
      <c r="E78" s="231"/>
      <c r="F78" s="231"/>
      <c r="G78" s="231"/>
      <c r="H78" s="231"/>
      <c r="I78" s="231"/>
      <c r="J78" s="231"/>
      <c r="K78" s="231"/>
      <c r="L78" s="232"/>
      <c r="M78" s="4"/>
      <c r="N78" s="4"/>
      <c r="O78" s="4"/>
      <c r="P78" s="4"/>
      <c r="Q78" s="4"/>
      <c r="R78" s="4"/>
      <c r="S78" s="4"/>
      <c r="T78" s="4"/>
      <c r="U78" s="4"/>
      <c r="V78" s="4"/>
      <c r="W78" s="4"/>
      <c r="X78" s="4"/>
      <c r="Y78" s="4"/>
      <c r="Z78" s="4"/>
      <c r="AA78" s="4"/>
      <c r="AB78" s="4"/>
      <c r="AC78" s="4"/>
    </row>
    <row r="79" spans="1:29" ht="15" customHeight="1" x14ac:dyDescent="0.25">
      <c r="A79" s="4"/>
      <c r="B79" s="233"/>
      <c r="C79" s="231"/>
      <c r="D79" s="231"/>
      <c r="E79" s="231"/>
      <c r="F79" s="231"/>
      <c r="G79" s="231"/>
      <c r="H79" s="231"/>
      <c r="I79" s="231"/>
      <c r="J79" s="231"/>
      <c r="K79" s="231"/>
      <c r="L79" s="232"/>
      <c r="M79" s="4"/>
      <c r="N79" s="4"/>
      <c r="O79" s="4"/>
      <c r="P79" s="4"/>
      <c r="Q79" s="4"/>
      <c r="R79" s="4"/>
      <c r="S79" s="4"/>
      <c r="T79" s="4"/>
      <c r="U79" s="4"/>
      <c r="V79" s="4"/>
      <c r="W79" s="4"/>
      <c r="X79" s="4"/>
      <c r="Y79" s="4"/>
      <c r="Z79" s="4"/>
      <c r="AA79" s="4"/>
      <c r="AB79" s="4"/>
      <c r="AC79" s="4"/>
    </row>
    <row r="80" spans="1:29" ht="9" customHeight="1" x14ac:dyDescent="0.25">
      <c r="A80" s="4"/>
      <c r="B80" s="233"/>
      <c r="C80" s="231"/>
      <c r="D80" s="231"/>
      <c r="E80" s="231"/>
      <c r="F80" s="231"/>
      <c r="G80" s="231"/>
      <c r="H80" s="231"/>
      <c r="I80" s="231"/>
      <c r="J80" s="231"/>
      <c r="K80" s="231"/>
      <c r="L80" s="232"/>
      <c r="M80" s="4"/>
      <c r="N80" s="4"/>
      <c r="O80" s="4"/>
      <c r="P80" s="4"/>
      <c r="Q80" s="4"/>
      <c r="R80" s="4"/>
      <c r="S80" s="4"/>
      <c r="T80" s="4"/>
      <c r="U80" s="4"/>
      <c r="V80" s="4"/>
      <c r="W80" s="4"/>
      <c r="X80" s="4"/>
      <c r="Y80" s="4"/>
      <c r="Z80" s="4"/>
      <c r="AA80" s="4"/>
      <c r="AB80" s="4"/>
      <c r="AC80" s="4"/>
    </row>
    <row r="81" spans="1:29" x14ac:dyDescent="0.25">
      <c r="A81" s="4"/>
      <c r="B81" s="233">
        <v>13</v>
      </c>
      <c r="C81" s="231" t="s">
        <v>141</v>
      </c>
      <c r="D81" s="231"/>
      <c r="E81" s="231"/>
      <c r="F81" s="231"/>
      <c r="G81" s="231"/>
      <c r="H81" s="231"/>
      <c r="I81" s="231"/>
      <c r="J81" s="231"/>
      <c r="K81" s="231"/>
      <c r="L81" s="232"/>
      <c r="M81" s="4"/>
      <c r="N81" s="4"/>
      <c r="O81" s="4"/>
      <c r="P81" s="4"/>
      <c r="Q81" s="4"/>
      <c r="R81" s="4"/>
      <c r="S81" s="4"/>
      <c r="T81" s="4"/>
      <c r="U81" s="4"/>
      <c r="V81" s="4"/>
      <c r="W81" s="4"/>
      <c r="X81" s="4"/>
      <c r="Y81" s="4"/>
      <c r="Z81" s="4"/>
      <c r="AA81" s="4"/>
      <c r="AB81" s="4"/>
      <c r="AC81" s="4"/>
    </row>
    <row r="82" spans="1:29" x14ac:dyDescent="0.25">
      <c r="A82" s="4"/>
      <c r="B82" s="233"/>
      <c r="C82" s="231"/>
      <c r="D82" s="231"/>
      <c r="E82" s="231"/>
      <c r="F82" s="231"/>
      <c r="G82" s="231"/>
      <c r="H82" s="231"/>
      <c r="I82" s="231"/>
      <c r="J82" s="231"/>
      <c r="K82" s="231"/>
      <c r="L82" s="232"/>
      <c r="M82" s="4"/>
      <c r="N82" s="4"/>
      <c r="O82" s="4"/>
      <c r="P82" s="4"/>
      <c r="Q82" s="4"/>
      <c r="R82" s="4"/>
      <c r="S82" s="4"/>
      <c r="T82" s="4"/>
      <c r="U82" s="4"/>
      <c r="V82" s="4"/>
      <c r="W82" s="4"/>
      <c r="X82" s="4"/>
      <c r="Y82" s="4"/>
      <c r="Z82" s="4"/>
      <c r="AA82" s="4"/>
      <c r="AB82" s="4"/>
      <c r="AC82" s="4"/>
    </row>
    <row r="83" spans="1:29" x14ac:dyDescent="0.25">
      <c r="A83" s="4"/>
      <c r="B83" s="233"/>
      <c r="C83" s="231"/>
      <c r="D83" s="231"/>
      <c r="E83" s="231"/>
      <c r="F83" s="231"/>
      <c r="G83" s="231"/>
      <c r="H83" s="231"/>
      <c r="I83" s="231"/>
      <c r="J83" s="231"/>
      <c r="K83" s="231"/>
      <c r="L83" s="232"/>
      <c r="M83" s="4"/>
      <c r="N83" s="4"/>
      <c r="O83" s="4"/>
      <c r="P83" s="4"/>
      <c r="Q83" s="4"/>
      <c r="R83" s="4"/>
      <c r="S83" s="4"/>
      <c r="T83" s="4"/>
      <c r="U83" s="4"/>
      <c r="V83" s="4"/>
      <c r="W83" s="4"/>
      <c r="X83" s="4"/>
      <c r="Y83" s="4"/>
      <c r="Z83" s="4"/>
      <c r="AA83" s="4"/>
      <c r="AB83" s="4"/>
      <c r="AC83" s="4"/>
    </row>
    <row r="84" spans="1:29" ht="1.5" customHeight="1" x14ac:dyDescent="0.25">
      <c r="A84" s="4"/>
      <c r="B84" s="233"/>
      <c r="C84" s="231"/>
      <c r="D84" s="231"/>
      <c r="E84" s="231"/>
      <c r="F84" s="231"/>
      <c r="G84" s="231"/>
      <c r="H84" s="231"/>
      <c r="I84" s="231"/>
      <c r="J84" s="231"/>
      <c r="K84" s="231"/>
      <c r="L84" s="232"/>
      <c r="M84" s="4"/>
      <c r="N84" s="4"/>
      <c r="O84" s="4"/>
      <c r="P84" s="4"/>
      <c r="Q84" s="4"/>
      <c r="R84" s="4"/>
      <c r="S84" s="4"/>
      <c r="T84" s="4"/>
      <c r="U84" s="4"/>
      <c r="V84" s="4"/>
      <c r="W84" s="4"/>
      <c r="X84" s="4"/>
      <c r="Y84" s="4"/>
      <c r="Z84" s="4"/>
      <c r="AA84" s="4"/>
      <c r="AB84" s="4"/>
      <c r="AC84" s="4"/>
    </row>
    <row r="85" spans="1:29" x14ac:dyDescent="0.25">
      <c r="A85" s="4"/>
      <c r="B85" s="306">
        <v>14</v>
      </c>
      <c r="C85" s="262" t="s">
        <v>142</v>
      </c>
      <c r="D85" s="263"/>
      <c r="E85" s="263"/>
      <c r="F85" s="263"/>
      <c r="G85" s="263"/>
      <c r="H85" s="263"/>
      <c r="I85" s="263"/>
      <c r="J85" s="263"/>
      <c r="K85" s="263"/>
      <c r="L85" s="264"/>
      <c r="M85" s="4"/>
      <c r="N85" s="4"/>
      <c r="O85" s="4"/>
      <c r="P85" s="4"/>
      <c r="Q85" s="4"/>
      <c r="R85" s="4"/>
      <c r="S85" s="4"/>
      <c r="T85" s="4"/>
      <c r="U85" s="4"/>
      <c r="V85" s="4"/>
      <c r="W85" s="4"/>
      <c r="X85" s="4"/>
      <c r="Y85" s="4"/>
      <c r="Z85" s="4"/>
      <c r="AA85" s="4"/>
      <c r="AB85" s="4"/>
      <c r="AC85" s="4"/>
    </row>
    <row r="86" spans="1:29" x14ac:dyDescent="0.25">
      <c r="A86" s="4"/>
      <c r="B86" s="306"/>
      <c r="C86" s="265"/>
      <c r="D86" s="238"/>
      <c r="E86" s="238"/>
      <c r="F86" s="238"/>
      <c r="G86" s="238"/>
      <c r="H86" s="238"/>
      <c r="I86" s="238"/>
      <c r="J86" s="238"/>
      <c r="K86" s="238"/>
      <c r="L86" s="239"/>
      <c r="M86" s="4"/>
      <c r="N86" s="4"/>
      <c r="O86" s="4"/>
      <c r="P86" s="4"/>
      <c r="Q86" s="4"/>
      <c r="R86" s="4"/>
      <c r="S86" s="4"/>
      <c r="T86" s="4"/>
      <c r="U86" s="4"/>
      <c r="V86" s="4"/>
      <c r="W86" s="4"/>
      <c r="X86" s="4"/>
      <c r="Y86" s="4"/>
      <c r="Z86" s="4"/>
      <c r="AA86" s="4"/>
      <c r="AB86" s="4"/>
      <c r="AC86" s="4"/>
    </row>
    <row r="87" spans="1:29" ht="6.95" customHeight="1" x14ac:dyDescent="0.25">
      <c r="A87" s="4"/>
      <c r="B87" s="306"/>
      <c r="C87" s="265"/>
      <c r="D87" s="238"/>
      <c r="E87" s="238"/>
      <c r="F87" s="238"/>
      <c r="G87" s="238"/>
      <c r="H87" s="238"/>
      <c r="I87" s="238"/>
      <c r="J87" s="238"/>
      <c r="K87" s="238"/>
      <c r="L87" s="239"/>
      <c r="M87" s="4"/>
      <c r="N87" s="4"/>
      <c r="O87" s="4"/>
      <c r="P87" s="4"/>
      <c r="Q87" s="4"/>
      <c r="R87" s="4"/>
      <c r="S87" s="4"/>
      <c r="T87" s="4"/>
      <c r="U87" s="4"/>
      <c r="V87" s="4"/>
      <c r="W87" s="4"/>
      <c r="X87" s="4"/>
      <c r="Y87" s="4"/>
      <c r="Z87" s="4"/>
      <c r="AA87" s="4"/>
      <c r="AB87" s="4"/>
      <c r="AC87" s="4"/>
    </row>
    <row r="88" spans="1:29" ht="6.95" customHeight="1" x14ac:dyDescent="0.25">
      <c r="A88" s="4"/>
      <c r="B88" s="306"/>
      <c r="C88" s="266"/>
      <c r="D88" s="258"/>
      <c r="E88" s="258"/>
      <c r="F88" s="258"/>
      <c r="G88" s="258"/>
      <c r="H88" s="258"/>
      <c r="I88" s="258"/>
      <c r="J88" s="258"/>
      <c r="K88" s="258"/>
      <c r="L88" s="259"/>
      <c r="M88" s="4"/>
      <c r="N88" s="4"/>
      <c r="O88" s="4"/>
      <c r="P88" s="4"/>
      <c r="Q88" s="4"/>
      <c r="R88" s="4"/>
      <c r="S88" s="4"/>
      <c r="T88" s="4"/>
      <c r="U88" s="4"/>
      <c r="V88" s="4"/>
      <c r="W88" s="4"/>
      <c r="X88" s="4"/>
      <c r="Y88" s="4"/>
      <c r="Z88" s="4"/>
      <c r="AA88" s="4"/>
      <c r="AB88" s="4"/>
      <c r="AC88" s="4"/>
    </row>
    <row r="89" spans="1:29" x14ac:dyDescent="0.25">
      <c r="A89" s="4"/>
      <c r="B89" s="303">
        <v>15</v>
      </c>
      <c r="C89" s="262" t="s">
        <v>115</v>
      </c>
      <c r="D89" s="267"/>
      <c r="E89" s="267"/>
      <c r="F89" s="267"/>
      <c r="G89" s="267"/>
      <c r="H89" s="267"/>
      <c r="I89" s="267"/>
      <c r="J89" s="267"/>
      <c r="K89" s="267"/>
      <c r="L89" s="268"/>
      <c r="M89" s="4"/>
      <c r="N89" s="4"/>
      <c r="O89" s="4"/>
      <c r="P89" s="4"/>
      <c r="Q89" s="4"/>
      <c r="R89" s="4"/>
      <c r="S89" s="4"/>
      <c r="T89" s="4"/>
      <c r="U89" s="4"/>
      <c r="V89" s="4"/>
      <c r="W89" s="4"/>
      <c r="X89" s="4"/>
      <c r="Y89" s="4"/>
      <c r="Z89" s="4"/>
      <c r="AA89" s="4"/>
      <c r="AB89" s="4"/>
      <c r="AC89" s="4"/>
    </row>
    <row r="90" spans="1:29" x14ac:dyDescent="0.25">
      <c r="A90" s="4"/>
      <c r="B90" s="304"/>
      <c r="C90" s="269"/>
      <c r="D90" s="270"/>
      <c r="E90" s="270"/>
      <c r="F90" s="270"/>
      <c r="G90" s="270"/>
      <c r="H90" s="270"/>
      <c r="I90" s="270"/>
      <c r="J90" s="270"/>
      <c r="K90" s="270"/>
      <c r="L90" s="271"/>
      <c r="M90" s="4"/>
      <c r="N90" s="4"/>
      <c r="O90" s="4"/>
      <c r="P90" s="4"/>
      <c r="Q90" s="4"/>
      <c r="R90" s="4"/>
      <c r="S90" s="4"/>
      <c r="T90" s="4"/>
      <c r="U90" s="4"/>
      <c r="V90" s="4"/>
      <c r="W90" s="4"/>
      <c r="X90" s="4"/>
      <c r="Y90" s="4"/>
      <c r="Z90" s="4"/>
      <c r="AA90" s="4"/>
      <c r="AB90" s="4"/>
      <c r="AC90" s="4"/>
    </row>
    <row r="91" spans="1:29" x14ac:dyDescent="0.25">
      <c r="A91" s="4"/>
      <c r="B91" s="304"/>
      <c r="C91" s="269"/>
      <c r="D91" s="270"/>
      <c r="E91" s="270"/>
      <c r="F91" s="270"/>
      <c r="G91" s="270"/>
      <c r="H91" s="270"/>
      <c r="I91" s="270"/>
      <c r="J91" s="270"/>
      <c r="K91" s="270"/>
      <c r="L91" s="271"/>
      <c r="M91" s="4"/>
      <c r="N91" s="4"/>
      <c r="O91" s="4"/>
      <c r="P91" s="4"/>
      <c r="Q91" s="4"/>
      <c r="R91" s="4"/>
      <c r="S91" s="4"/>
      <c r="T91" s="4"/>
      <c r="U91" s="4"/>
      <c r="V91" s="4"/>
      <c r="W91" s="4"/>
      <c r="X91" s="4"/>
      <c r="Y91" s="4"/>
      <c r="Z91" s="4"/>
      <c r="AA91" s="4"/>
      <c r="AB91" s="4"/>
      <c r="AC91" s="4"/>
    </row>
    <row r="92" spans="1:29" ht="0.6" customHeight="1" x14ac:dyDescent="0.25">
      <c r="A92" s="4"/>
      <c r="B92" s="305"/>
      <c r="C92" s="272"/>
      <c r="D92" s="273"/>
      <c r="E92" s="273"/>
      <c r="F92" s="273"/>
      <c r="G92" s="273"/>
      <c r="H92" s="273"/>
      <c r="I92" s="273"/>
      <c r="J92" s="273"/>
      <c r="K92" s="273"/>
      <c r="L92" s="274"/>
      <c r="M92" s="4"/>
      <c r="N92" s="4"/>
      <c r="O92" s="4"/>
      <c r="P92" s="4"/>
      <c r="Q92" s="4"/>
      <c r="R92" s="4"/>
      <c r="S92" s="4"/>
      <c r="T92" s="4"/>
      <c r="U92" s="4"/>
      <c r="V92" s="4"/>
      <c r="W92" s="4"/>
      <c r="X92" s="4"/>
      <c r="Y92" s="4"/>
      <c r="Z92" s="4"/>
      <c r="AA92" s="4"/>
      <c r="AB92" s="4"/>
      <c r="AC92" s="4"/>
    </row>
    <row r="93" spans="1:29" x14ac:dyDescent="0.25">
      <c r="A93" s="4"/>
      <c r="B93" s="246">
        <v>16</v>
      </c>
      <c r="C93" s="255" t="s">
        <v>17</v>
      </c>
      <c r="D93" s="256"/>
      <c r="E93" s="256"/>
      <c r="F93" s="256"/>
      <c r="G93" s="256"/>
      <c r="H93" s="256"/>
      <c r="I93" s="256"/>
      <c r="J93" s="256"/>
      <c r="K93" s="256"/>
      <c r="L93" s="257"/>
      <c r="M93" s="4"/>
      <c r="N93" s="4"/>
      <c r="O93" s="4"/>
      <c r="P93" s="4"/>
      <c r="Q93" s="4"/>
      <c r="R93" s="4"/>
      <c r="S93" s="4"/>
      <c r="T93" s="4"/>
      <c r="U93" s="4"/>
      <c r="V93" s="4"/>
      <c r="W93" s="4"/>
      <c r="X93" s="4"/>
      <c r="Y93" s="4"/>
      <c r="Z93" s="4"/>
      <c r="AA93" s="4"/>
      <c r="AB93" s="4"/>
      <c r="AC93" s="4"/>
    </row>
    <row r="94" spans="1:29" x14ac:dyDescent="0.25">
      <c r="A94" s="4"/>
      <c r="B94" s="247"/>
      <c r="C94" s="260"/>
      <c r="D94" s="238" t="s">
        <v>116</v>
      </c>
      <c r="E94" s="238"/>
      <c r="F94" s="238"/>
      <c r="G94" s="238"/>
      <c r="H94" s="238"/>
      <c r="I94" s="238"/>
      <c r="J94" s="238"/>
      <c r="K94" s="238"/>
      <c r="L94" s="239"/>
      <c r="M94" s="4"/>
      <c r="N94" s="4"/>
      <c r="O94" s="4"/>
      <c r="P94" s="4"/>
      <c r="Q94" s="4"/>
      <c r="R94" s="4"/>
      <c r="S94" s="4"/>
      <c r="T94" s="4"/>
      <c r="U94" s="4"/>
      <c r="V94" s="4"/>
      <c r="W94" s="4"/>
      <c r="X94" s="4"/>
      <c r="Y94" s="4"/>
      <c r="Z94" s="4"/>
      <c r="AA94" s="4"/>
      <c r="AB94" s="4"/>
      <c r="AC94" s="4"/>
    </row>
    <row r="95" spans="1:29" x14ac:dyDescent="0.25">
      <c r="A95" s="4"/>
      <c r="B95" s="247"/>
      <c r="C95" s="260"/>
      <c r="D95" s="238"/>
      <c r="E95" s="238"/>
      <c r="F95" s="238"/>
      <c r="G95" s="238"/>
      <c r="H95" s="238"/>
      <c r="I95" s="238"/>
      <c r="J95" s="238"/>
      <c r="K95" s="238"/>
      <c r="L95" s="239"/>
      <c r="M95" s="4"/>
      <c r="N95" s="4"/>
      <c r="O95" s="4"/>
      <c r="P95" s="4"/>
      <c r="Q95" s="4"/>
      <c r="R95" s="4"/>
      <c r="S95" s="4"/>
      <c r="T95" s="4"/>
      <c r="U95" s="4"/>
      <c r="V95" s="4"/>
      <c r="W95" s="4"/>
      <c r="X95" s="4"/>
      <c r="Y95" s="4"/>
      <c r="Z95" s="4"/>
      <c r="AA95" s="4"/>
      <c r="AB95" s="4"/>
      <c r="AC95" s="4"/>
    </row>
    <row r="96" spans="1:29" x14ac:dyDescent="0.25">
      <c r="A96" s="4"/>
      <c r="B96" s="247"/>
      <c r="C96" s="260"/>
      <c r="D96" s="238"/>
      <c r="E96" s="238"/>
      <c r="F96" s="238"/>
      <c r="G96" s="238"/>
      <c r="H96" s="238"/>
      <c r="I96" s="238"/>
      <c r="J96" s="238"/>
      <c r="K96" s="238"/>
      <c r="L96" s="239"/>
      <c r="M96" s="4"/>
      <c r="N96" s="4"/>
      <c r="O96" s="4"/>
      <c r="P96" s="4"/>
      <c r="Q96" s="4"/>
      <c r="R96" s="4"/>
      <c r="S96" s="4"/>
      <c r="T96" s="4"/>
      <c r="U96" s="4"/>
      <c r="V96" s="4"/>
      <c r="W96" s="4"/>
      <c r="X96" s="4"/>
      <c r="Y96" s="4"/>
      <c r="Z96" s="4"/>
      <c r="AA96" s="4"/>
      <c r="AB96" s="4"/>
      <c r="AC96" s="4"/>
    </row>
    <row r="97" spans="1:29" ht="36" customHeight="1" x14ac:dyDescent="0.25">
      <c r="A97" s="4"/>
      <c r="B97" s="247"/>
      <c r="C97" s="260"/>
      <c r="D97" s="238"/>
      <c r="E97" s="238"/>
      <c r="F97" s="238"/>
      <c r="G97" s="238"/>
      <c r="H97" s="238"/>
      <c r="I97" s="238"/>
      <c r="J97" s="238"/>
      <c r="K97" s="238"/>
      <c r="L97" s="239"/>
      <c r="M97" s="4"/>
      <c r="N97" s="4"/>
      <c r="O97" s="4"/>
      <c r="P97" s="4"/>
      <c r="Q97" s="4"/>
      <c r="R97" s="4"/>
      <c r="S97" s="4"/>
      <c r="T97" s="4"/>
      <c r="U97" s="4"/>
      <c r="V97" s="4"/>
      <c r="W97" s="4"/>
      <c r="X97" s="4"/>
      <c r="Y97" s="4"/>
      <c r="Z97" s="4"/>
      <c r="AA97" s="4"/>
      <c r="AB97" s="4"/>
      <c r="AC97" s="4"/>
    </row>
    <row r="98" spans="1:29" ht="14.45" customHeight="1" x14ac:dyDescent="0.25">
      <c r="A98" s="4"/>
      <c r="B98" s="247"/>
      <c r="C98" s="260"/>
      <c r="D98" s="238" t="s">
        <v>117</v>
      </c>
      <c r="E98" s="238"/>
      <c r="F98" s="238"/>
      <c r="G98" s="238"/>
      <c r="H98" s="238"/>
      <c r="I98" s="238"/>
      <c r="J98" s="238"/>
      <c r="K98" s="238"/>
      <c r="L98" s="239"/>
      <c r="M98" s="4"/>
      <c r="N98" s="4"/>
      <c r="O98" s="4"/>
      <c r="P98" s="4"/>
      <c r="Q98" s="4"/>
      <c r="R98" s="4"/>
      <c r="S98" s="4"/>
      <c r="T98" s="4"/>
      <c r="U98" s="4"/>
      <c r="V98" s="4"/>
      <c r="W98" s="4"/>
      <c r="X98" s="4"/>
      <c r="Y98" s="4"/>
      <c r="Z98" s="4"/>
      <c r="AA98" s="4"/>
      <c r="AB98" s="4"/>
      <c r="AC98" s="4"/>
    </row>
    <row r="99" spans="1:29" ht="14.45" customHeight="1" x14ac:dyDescent="0.25">
      <c r="A99" s="4"/>
      <c r="B99" s="247"/>
      <c r="C99" s="260"/>
      <c r="D99" s="238"/>
      <c r="E99" s="238"/>
      <c r="F99" s="238"/>
      <c r="G99" s="238"/>
      <c r="H99" s="238"/>
      <c r="I99" s="238"/>
      <c r="J99" s="238"/>
      <c r="K99" s="238"/>
      <c r="L99" s="239"/>
      <c r="M99" s="4"/>
      <c r="N99" s="4"/>
      <c r="O99" s="4"/>
      <c r="P99" s="4"/>
      <c r="Q99" s="4"/>
      <c r="R99" s="4"/>
      <c r="S99" s="4"/>
      <c r="T99" s="4"/>
      <c r="U99" s="4"/>
      <c r="V99" s="4"/>
      <c r="W99" s="4"/>
      <c r="X99" s="4"/>
      <c r="Y99" s="4"/>
      <c r="Z99" s="4"/>
      <c r="AA99" s="4"/>
      <c r="AB99" s="4"/>
      <c r="AC99" s="4"/>
    </row>
    <row r="100" spans="1:29" ht="14.45" customHeight="1" x14ac:dyDescent="0.25">
      <c r="A100" s="4"/>
      <c r="B100" s="247"/>
      <c r="C100" s="260"/>
      <c r="D100" s="238"/>
      <c r="E100" s="238"/>
      <c r="F100" s="238"/>
      <c r="G100" s="238"/>
      <c r="H100" s="238"/>
      <c r="I100" s="238"/>
      <c r="J100" s="238"/>
      <c r="K100" s="238"/>
      <c r="L100" s="239"/>
      <c r="M100" s="4"/>
      <c r="N100" s="4"/>
      <c r="O100" s="4"/>
      <c r="P100" s="4"/>
      <c r="Q100" s="4"/>
      <c r="R100" s="4"/>
      <c r="S100" s="4"/>
      <c r="T100" s="4"/>
      <c r="U100" s="4"/>
      <c r="V100" s="4"/>
      <c r="W100" s="4"/>
      <c r="X100" s="4"/>
      <c r="Y100" s="4"/>
      <c r="Z100" s="4"/>
      <c r="AA100" s="4"/>
      <c r="AB100" s="4"/>
      <c r="AC100" s="4"/>
    </row>
    <row r="101" spans="1:29" ht="14.45" customHeight="1" x14ac:dyDescent="0.25">
      <c r="A101" s="4"/>
      <c r="B101" s="247"/>
      <c r="C101" s="260"/>
      <c r="D101" s="238"/>
      <c r="E101" s="238"/>
      <c r="F101" s="238"/>
      <c r="G101" s="238"/>
      <c r="H101" s="238"/>
      <c r="I101" s="238"/>
      <c r="J101" s="238"/>
      <c r="K101" s="238"/>
      <c r="L101" s="239"/>
      <c r="M101" s="4"/>
      <c r="N101" s="4"/>
      <c r="O101" s="4"/>
      <c r="P101" s="4"/>
      <c r="Q101" s="4"/>
      <c r="R101" s="4"/>
      <c r="S101" s="4"/>
      <c r="T101" s="4"/>
      <c r="U101" s="4"/>
      <c r="V101" s="4"/>
      <c r="W101" s="4"/>
      <c r="X101" s="4"/>
      <c r="Y101" s="4"/>
      <c r="Z101" s="4"/>
      <c r="AA101" s="4"/>
      <c r="AB101" s="4"/>
      <c r="AC101" s="4"/>
    </row>
    <row r="102" spans="1:29" ht="14.45" customHeight="1" x14ac:dyDescent="0.25">
      <c r="A102" s="4"/>
      <c r="B102" s="247"/>
      <c r="C102" s="260"/>
      <c r="D102" s="238"/>
      <c r="E102" s="238"/>
      <c r="F102" s="238"/>
      <c r="G102" s="238"/>
      <c r="H102" s="238"/>
      <c r="I102" s="238"/>
      <c r="J102" s="238"/>
      <c r="K102" s="238"/>
      <c r="L102" s="239"/>
      <c r="M102" s="4"/>
      <c r="N102" s="4"/>
      <c r="O102" s="4"/>
      <c r="P102" s="4"/>
      <c r="Q102" s="4"/>
      <c r="R102" s="4"/>
      <c r="S102" s="4"/>
      <c r="T102" s="4"/>
      <c r="U102" s="4"/>
      <c r="V102" s="4"/>
      <c r="W102" s="4"/>
      <c r="X102" s="4"/>
      <c r="Y102" s="4"/>
      <c r="Z102" s="4"/>
      <c r="AA102" s="4"/>
      <c r="AB102" s="4"/>
      <c r="AC102" s="4"/>
    </row>
    <row r="103" spans="1:29" ht="14.45" customHeight="1" x14ac:dyDescent="0.25">
      <c r="A103" s="4"/>
      <c r="B103" s="247"/>
      <c r="C103" s="260"/>
      <c r="D103" s="238"/>
      <c r="E103" s="238"/>
      <c r="F103" s="238"/>
      <c r="G103" s="238"/>
      <c r="H103" s="238"/>
      <c r="I103" s="238"/>
      <c r="J103" s="238"/>
      <c r="K103" s="238"/>
      <c r="L103" s="239"/>
      <c r="M103" s="4"/>
      <c r="N103" s="4"/>
      <c r="O103" s="4"/>
      <c r="P103" s="4"/>
      <c r="Q103" s="4"/>
      <c r="R103" s="4"/>
      <c r="S103" s="4"/>
      <c r="T103" s="4"/>
      <c r="U103" s="4"/>
      <c r="V103" s="4"/>
      <c r="W103" s="4"/>
      <c r="X103" s="4"/>
      <c r="Y103" s="4"/>
      <c r="Z103" s="4"/>
      <c r="AA103" s="4"/>
      <c r="AB103" s="4"/>
      <c r="AC103" s="4"/>
    </row>
    <row r="104" spans="1:29" ht="9" customHeight="1" x14ac:dyDescent="0.25">
      <c r="A104" s="4"/>
      <c r="B104" s="247"/>
      <c r="C104" s="260"/>
      <c r="D104" s="238"/>
      <c r="E104" s="238"/>
      <c r="F104" s="238"/>
      <c r="G104" s="238"/>
      <c r="H104" s="238"/>
      <c r="I104" s="238"/>
      <c r="J104" s="238"/>
      <c r="K104" s="238"/>
      <c r="L104" s="239"/>
      <c r="M104" s="4"/>
      <c r="N104" s="4"/>
      <c r="O104" s="4"/>
      <c r="P104" s="4"/>
      <c r="Q104" s="4"/>
      <c r="R104" s="4"/>
      <c r="S104" s="4"/>
      <c r="T104" s="4"/>
      <c r="U104" s="4"/>
      <c r="V104" s="4"/>
      <c r="W104" s="4"/>
      <c r="X104" s="4"/>
      <c r="Y104" s="4"/>
      <c r="Z104" s="4"/>
      <c r="AA104" s="4"/>
      <c r="AB104" s="4"/>
      <c r="AC104" s="4"/>
    </row>
    <row r="105" spans="1:29" ht="6.95" customHeight="1" x14ac:dyDescent="0.25">
      <c r="A105" s="4"/>
      <c r="B105" s="247"/>
      <c r="C105" s="260"/>
      <c r="D105" s="238" t="s">
        <v>118</v>
      </c>
      <c r="E105" s="238"/>
      <c r="F105" s="238"/>
      <c r="G105" s="238"/>
      <c r="H105" s="238"/>
      <c r="I105" s="238"/>
      <c r="J105" s="238"/>
      <c r="K105" s="238"/>
      <c r="L105" s="239"/>
      <c r="M105" s="4"/>
      <c r="N105" s="4"/>
      <c r="O105" s="4"/>
      <c r="P105" s="4"/>
      <c r="Q105" s="4"/>
      <c r="R105" s="4"/>
      <c r="S105" s="4"/>
      <c r="T105" s="4"/>
      <c r="U105" s="4"/>
      <c r="V105" s="4"/>
      <c r="W105" s="4"/>
      <c r="X105" s="4"/>
      <c r="Y105" s="4"/>
      <c r="Z105" s="4"/>
      <c r="AA105" s="4"/>
      <c r="AB105" s="4"/>
      <c r="AC105" s="4"/>
    </row>
    <row r="106" spans="1:29" ht="6.95" customHeight="1" x14ac:dyDescent="0.25">
      <c r="A106" s="4"/>
      <c r="B106" s="247"/>
      <c r="C106" s="260"/>
      <c r="D106" s="238"/>
      <c r="E106" s="238"/>
      <c r="F106" s="238"/>
      <c r="G106" s="238"/>
      <c r="H106" s="238"/>
      <c r="I106" s="238"/>
      <c r="J106" s="238"/>
      <c r="K106" s="238"/>
      <c r="L106" s="239"/>
      <c r="M106" s="4"/>
      <c r="N106" s="4"/>
      <c r="O106" s="4"/>
      <c r="P106" s="4"/>
      <c r="Q106" s="4"/>
      <c r="R106" s="4"/>
      <c r="S106" s="4"/>
      <c r="T106" s="4"/>
      <c r="U106" s="4"/>
      <c r="V106" s="4"/>
      <c r="W106" s="4"/>
      <c r="X106" s="4"/>
      <c r="Y106" s="4"/>
      <c r="Z106" s="4"/>
      <c r="AA106" s="4"/>
      <c r="AB106" s="4"/>
      <c r="AC106" s="4"/>
    </row>
    <row r="107" spans="1:29" ht="35.450000000000003" customHeight="1" x14ac:dyDescent="0.25">
      <c r="A107" s="4"/>
      <c r="B107" s="248"/>
      <c r="C107" s="261"/>
      <c r="D107" s="258"/>
      <c r="E107" s="258"/>
      <c r="F107" s="258"/>
      <c r="G107" s="258"/>
      <c r="H107" s="258"/>
      <c r="I107" s="258"/>
      <c r="J107" s="258"/>
      <c r="K107" s="258"/>
      <c r="L107" s="259"/>
      <c r="M107" s="4"/>
      <c r="N107" s="4"/>
      <c r="O107" s="4"/>
      <c r="P107" s="4"/>
      <c r="Q107" s="4"/>
      <c r="R107" s="4"/>
      <c r="S107" s="4"/>
      <c r="T107" s="4"/>
      <c r="U107" s="4"/>
      <c r="V107" s="4"/>
      <c r="W107" s="4"/>
      <c r="X107" s="4"/>
      <c r="Y107" s="4"/>
      <c r="Z107" s="4"/>
      <c r="AA107" s="4"/>
      <c r="AB107" s="4"/>
      <c r="AC107" s="4"/>
    </row>
    <row r="108" spans="1:29" x14ac:dyDescent="0.25">
      <c r="A108" s="4"/>
      <c r="B108" s="246">
        <v>17</v>
      </c>
      <c r="C108" s="231" t="s">
        <v>119</v>
      </c>
      <c r="D108" s="231"/>
      <c r="E108" s="231"/>
      <c r="F108" s="231"/>
      <c r="G108" s="231"/>
      <c r="H108" s="231"/>
      <c r="I108" s="231"/>
      <c r="J108" s="231"/>
      <c r="K108" s="231"/>
      <c r="L108" s="232"/>
      <c r="M108" s="4"/>
      <c r="N108" s="4"/>
      <c r="O108" s="4"/>
      <c r="P108" s="4"/>
      <c r="Q108" s="4"/>
      <c r="R108" s="4"/>
      <c r="S108" s="4"/>
      <c r="T108" s="4"/>
      <c r="U108" s="4"/>
      <c r="V108" s="4"/>
      <c r="W108" s="4"/>
      <c r="X108" s="4"/>
      <c r="Y108" s="4"/>
      <c r="Z108" s="4"/>
      <c r="AA108" s="4"/>
      <c r="AB108" s="4"/>
      <c r="AC108" s="4"/>
    </row>
    <row r="109" spans="1:29" x14ac:dyDescent="0.25">
      <c r="A109" s="4"/>
      <c r="B109" s="247"/>
      <c r="C109" s="231"/>
      <c r="D109" s="231"/>
      <c r="E109" s="231"/>
      <c r="F109" s="231"/>
      <c r="G109" s="231"/>
      <c r="H109" s="231"/>
      <c r="I109" s="231"/>
      <c r="J109" s="231"/>
      <c r="K109" s="231"/>
      <c r="L109" s="232"/>
      <c r="M109" s="4"/>
      <c r="N109" s="4"/>
      <c r="O109" s="4"/>
      <c r="P109" s="4"/>
      <c r="Q109" s="4"/>
      <c r="R109" s="4"/>
      <c r="S109" s="4"/>
      <c r="T109" s="4"/>
      <c r="U109" s="4"/>
      <c r="V109" s="4"/>
      <c r="W109" s="4"/>
      <c r="X109" s="4"/>
      <c r="Y109" s="4"/>
      <c r="Z109" s="4"/>
      <c r="AA109" s="4"/>
      <c r="AB109" s="4"/>
      <c r="AC109" s="4"/>
    </row>
    <row r="110" spans="1:29" x14ac:dyDescent="0.25">
      <c r="A110" s="4"/>
      <c r="B110" s="247"/>
      <c r="C110" s="231"/>
      <c r="D110" s="231"/>
      <c r="E110" s="231"/>
      <c r="F110" s="231"/>
      <c r="G110" s="231"/>
      <c r="H110" s="231"/>
      <c r="I110" s="231"/>
      <c r="J110" s="231"/>
      <c r="K110" s="231"/>
      <c r="L110" s="232"/>
      <c r="M110" s="4"/>
      <c r="N110" s="4"/>
      <c r="O110" s="4"/>
      <c r="P110" s="4"/>
      <c r="Q110" s="4"/>
      <c r="R110" s="4"/>
      <c r="S110" s="4"/>
      <c r="T110" s="4"/>
      <c r="U110" s="4"/>
      <c r="V110" s="4"/>
      <c r="W110" s="4"/>
      <c r="X110" s="4"/>
      <c r="Y110" s="4"/>
      <c r="Z110" s="4"/>
      <c r="AA110" s="4"/>
      <c r="AB110" s="4"/>
      <c r="AC110" s="4"/>
    </row>
    <row r="111" spans="1:29" ht="15.75" thickBot="1" x14ac:dyDescent="0.3">
      <c r="A111" s="4"/>
      <c r="B111" s="248"/>
      <c r="C111" s="231"/>
      <c r="D111" s="231"/>
      <c r="E111" s="231"/>
      <c r="F111" s="231"/>
      <c r="G111" s="231"/>
      <c r="H111" s="231"/>
      <c r="I111" s="231"/>
      <c r="J111" s="231"/>
      <c r="K111" s="231"/>
      <c r="L111" s="232"/>
      <c r="M111" s="4"/>
      <c r="N111" s="4"/>
      <c r="O111" s="4"/>
      <c r="P111" s="4"/>
      <c r="Q111" s="4"/>
      <c r="R111" s="4"/>
      <c r="S111" s="4"/>
      <c r="T111" s="4"/>
      <c r="U111" s="4"/>
      <c r="V111" s="4"/>
      <c r="W111" s="4"/>
      <c r="X111" s="4"/>
      <c r="Y111" s="4"/>
      <c r="Z111" s="4"/>
      <c r="AA111" s="4"/>
      <c r="AB111" s="4"/>
      <c r="AC111" s="4"/>
    </row>
    <row r="112" spans="1:29" ht="15" customHeight="1" x14ac:dyDescent="0.25">
      <c r="A112" s="4"/>
      <c r="B112" s="249" t="s">
        <v>65</v>
      </c>
      <c r="C112" s="250"/>
      <c r="D112" s="250"/>
      <c r="E112" s="250"/>
      <c r="F112" s="250"/>
      <c r="G112" s="250"/>
      <c r="H112" s="250"/>
      <c r="I112" s="250"/>
      <c r="J112" s="250"/>
      <c r="K112" s="250"/>
      <c r="L112" s="251"/>
      <c r="M112" s="4"/>
      <c r="N112" s="4"/>
      <c r="O112" s="4"/>
      <c r="P112" s="4"/>
      <c r="Q112" s="4"/>
      <c r="R112" s="4"/>
      <c r="S112" s="4"/>
      <c r="T112" s="4"/>
      <c r="U112" s="4"/>
      <c r="V112" s="4"/>
      <c r="W112" s="4"/>
      <c r="X112" s="4"/>
      <c r="Y112" s="4"/>
      <c r="Z112" s="4"/>
      <c r="AA112" s="4"/>
      <c r="AB112" s="4"/>
      <c r="AC112" s="4"/>
    </row>
    <row r="113" spans="1:29" x14ac:dyDescent="0.25">
      <c r="A113" s="4"/>
      <c r="B113" s="246">
        <v>18</v>
      </c>
      <c r="C113" s="275" t="s">
        <v>170</v>
      </c>
      <c r="D113" s="275"/>
      <c r="E113" s="275"/>
      <c r="F113" s="275"/>
      <c r="G113" s="275"/>
      <c r="H113" s="275"/>
      <c r="I113" s="275"/>
      <c r="J113" s="275"/>
      <c r="K113" s="275"/>
      <c r="L113" s="276"/>
      <c r="M113" s="4"/>
      <c r="N113" s="4"/>
      <c r="O113" s="4"/>
      <c r="P113" s="4"/>
      <c r="Q113" s="4"/>
      <c r="R113" s="4"/>
      <c r="S113" s="4"/>
      <c r="T113" s="4"/>
      <c r="U113" s="4"/>
      <c r="V113" s="4"/>
      <c r="W113" s="4"/>
      <c r="X113" s="4"/>
      <c r="Y113" s="4"/>
      <c r="Z113" s="4"/>
      <c r="AA113" s="4"/>
      <c r="AB113" s="4"/>
      <c r="AC113" s="4"/>
    </row>
    <row r="114" spans="1:29" x14ac:dyDescent="0.25">
      <c r="A114" s="4"/>
      <c r="B114" s="247"/>
      <c r="C114" s="275"/>
      <c r="D114" s="275"/>
      <c r="E114" s="275"/>
      <c r="F114" s="275"/>
      <c r="G114" s="275"/>
      <c r="H114" s="275"/>
      <c r="I114" s="275"/>
      <c r="J114" s="275"/>
      <c r="K114" s="275"/>
      <c r="L114" s="276"/>
      <c r="M114" s="4"/>
      <c r="N114" s="4"/>
      <c r="O114" s="4"/>
      <c r="P114" s="4"/>
      <c r="Q114" s="4"/>
      <c r="R114" s="4"/>
      <c r="S114" s="4"/>
      <c r="T114" s="4"/>
      <c r="U114" s="4"/>
      <c r="V114" s="4"/>
      <c r="W114" s="4"/>
      <c r="X114" s="4"/>
      <c r="Y114" s="4"/>
      <c r="Z114" s="4"/>
      <c r="AA114" s="4"/>
      <c r="AB114" s="4"/>
      <c r="AC114" s="4"/>
    </row>
    <row r="115" spans="1:29" x14ac:dyDescent="0.25">
      <c r="A115" s="4"/>
      <c r="B115" s="247"/>
      <c r="C115" s="275"/>
      <c r="D115" s="275"/>
      <c r="E115" s="275"/>
      <c r="F115" s="275"/>
      <c r="G115" s="275"/>
      <c r="H115" s="275"/>
      <c r="I115" s="275"/>
      <c r="J115" s="275"/>
      <c r="K115" s="275"/>
      <c r="L115" s="276"/>
      <c r="M115" s="4"/>
      <c r="N115" s="4"/>
      <c r="O115" s="4"/>
      <c r="P115" s="4"/>
      <c r="Q115" s="4"/>
      <c r="R115" s="4"/>
      <c r="S115" s="4"/>
      <c r="T115" s="4"/>
      <c r="U115" s="4"/>
      <c r="V115" s="4"/>
      <c r="W115" s="4"/>
      <c r="X115" s="4"/>
      <c r="Y115" s="4"/>
      <c r="Z115" s="4"/>
      <c r="AA115" s="4"/>
      <c r="AB115" s="4"/>
      <c r="AC115" s="4"/>
    </row>
    <row r="116" spans="1:29" x14ac:dyDescent="0.25">
      <c r="A116" s="4"/>
      <c r="B116" s="248"/>
      <c r="C116" s="275"/>
      <c r="D116" s="275"/>
      <c r="E116" s="275"/>
      <c r="F116" s="275"/>
      <c r="G116" s="275"/>
      <c r="H116" s="275"/>
      <c r="I116" s="275"/>
      <c r="J116" s="275"/>
      <c r="K116" s="275"/>
      <c r="L116" s="276"/>
      <c r="M116" s="4"/>
      <c r="N116" s="4"/>
      <c r="O116" s="4"/>
      <c r="P116" s="4"/>
      <c r="Q116" s="4"/>
      <c r="R116" s="4"/>
      <c r="S116" s="4"/>
      <c r="T116" s="4"/>
      <c r="U116" s="4"/>
      <c r="V116" s="4"/>
      <c r="W116" s="4"/>
      <c r="X116" s="4"/>
      <c r="Y116" s="4"/>
      <c r="Z116" s="4"/>
      <c r="AA116" s="4"/>
      <c r="AB116" s="4"/>
      <c r="AC116" s="4"/>
    </row>
    <row r="117" spans="1:29" x14ac:dyDescent="0.25">
      <c r="A117" s="4"/>
      <c r="B117" s="246">
        <v>19</v>
      </c>
      <c r="C117" s="231" t="s">
        <v>120</v>
      </c>
      <c r="D117" s="231"/>
      <c r="E117" s="231"/>
      <c r="F117" s="231"/>
      <c r="G117" s="231"/>
      <c r="H117" s="231"/>
      <c r="I117" s="231"/>
      <c r="J117" s="231"/>
      <c r="K117" s="231"/>
      <c r="L117" s="232"/>
      <c r="M117" s="4"/>
      <c r="N117" s="4"/>
      <c r="O117" s="4"/>
      <c r="P117" s="4"/>
      <c r="Q117" s="4"/>
      <c r="R117" s="4"/>
      <c r="S117" s="4"/>
      <c r="T117" s="4"/>
      <c r="U117" s="4"/>
      <c r="V117" s="4"/>
      <c r="W117" s="4"/>
      <c r="X117" s="4"/>
      <c r="Y117" s="4"/>
      <c r="Z117" s="4"/>
      <c r="AA117" s="4"/>
      <c r="AB117" s="4"/>
      <c r="AC117" s="4"/>
    </row>
    <row r="118" spans="1:29" x14ac:dyDescent="0.25">
      <c r="A118" s="4"/>
      <c r="B118" s="247"/>
      <c r="C118" s="231"/>
      <c r="D118" s="231"/>
      <c r="E118" s="231"/>
      <c r="F118" s="231"/>
      <c r="G118" s="231"/>
      <c r="H118" s="231"/>
      <c r="I118" s="231"/>
      <c r="J118" s="231"/>
      <c r="K118" s="231"/>
      <c r="L118" s="232"/>
      <c r="M118" s="4"/>
      <c r="N118" s="4"/>
      <c r="O118" s="4"/>
      <c r="P118" s="4"/>
      <c r="Q118" s="4"/>
      <c r="R118" s="4"/>
      <c r="S118" s="4"/>
      <c r="T118" s="4"/>
      <c r="U118" s="4"/>
      <c r="V118" s="4"/>
      <c r="W118" s="4"/>
      <c r="X118" s="4"/>
      <c r="Y118" s="4"/>
      <c r="Z118" s="4"/>
      <c r="AA118" s="4"/>
      <c r="AB118" s="4"/>
      <c r="AC118" s="4"/>
    </row>
    <row r="119" spans="1:29" x14ac:dyDescent="0.25">
      <c r="A119" s="4"/>
      <c r="B119" s="247"/>
      <c r="C119" s="231"/>
      <c r="D119" s="231"/>
      <c r="E119" s="231"/>
      <c r="F119" s="231"/>
      <c r="G119" s="231"/>
      <c r="H119" s="231"/>
      <c r="I119" s="231"/>
      <c r="J119" s="231"/>
      <c r="K119" s="231"/>
      <c r="L119" s="232"/>
      <c r="M119" s="4"/>
      <c r="N119" s="4"/>
      <c r="O119" s="4"/>
      <c r="P119" s="4"/>
      <c r="Q119" s="4"/>
      <c r="R119" s="4"/>
      <c r="S119" s="4"/>
      <c r="T119" s="4"/>
      <c r="U119" s="4"/>
      <c r="V119" s="4"/>
      <c r="W119" s="4"/>
      <c r="X119" s="4"/>
      <c r="Y119" s="4"/>
      <c r="Z119" s="4"/>
      <c r="AA119" s="4"/>
      <c r="AB119" s="4"/>
      <c r="AC119" s="4"/>
    </row>
    <row r="120" spans="1:29" ht="2.4500000000000002" customHeight="1" thickBot="1" x14ac:dyDescent="0.3">
      <c r="A120" s="4"/>
      <c r="B120" s="248"/>
      <c r="C120" s="290"/>
      <c r="D120" s="290"/>
      <c r="E120" s="290"/>
      <c r="F120" s="290"/>
      <c r="G120" s="290"/>
      <c r="H120" s="290"/>
      <c r="I120" s="290"/>
      <c r="J120" s="290"/>
      <c r="K120" s="290"/>
      <c r="L120" s="291"/>
      <c r="M120" s="4"/>
      <c r="N120" s="4"/>
      <c r="O120" s="4"/>
      <c r="P120" s="4"/>
      <c r="Q120" s="4"/>
      <c r="R120" s="4"/>
      <c r="S120" s="4"/>
      <c r="T120" s="4"/>
      <c r="U120" s="4"/>
      <c r="V120" s="4"/>
      <c r="W120" s="4"/>
      <c r="X120" s="4"/>
      <c r="Y120" s="4"/>
      <c r="Z120" s="4"/>
      <c r="AA120" s="4"/>
      <c r="AB120" s="4"/>
      <c r="AC120" s="4"/>
    </row>
    <row r="121" spans="1:29" ht="57" customHeight="1" x14ac:dyDescent="0.25">
      <c r="A121" s="4"/>
      <c r="B121" s="277" t="s">
        <v>143</v>
      </c>
      <c r="C121" s="278"/>
      <c r="D121" s="278"/>
      <c r="E121" s="278"/>
      <c r="F121" s="278"/>
      <c r="G121" s="278"/>
      <c r="H121" s="278"/>
      <c r="I121" s="278"/>
      <c r="J121" s="278"/>
      <c r="K121" s="278"/>
      <c r="L121" s="279"/>
      <c r="M121" s="4"/>
      <c r="N121" s="4"/>
      <c r="O121" s="4"/>
      <c r="P121" s="4"/>
      <c r="Q121" s="4"/>
      <c r="R121" s="4"/>
      <c r="S121" s="4"/>
      <c r="T121" s="4"/>
      <c r="U121" s="4"/>
      <c r="V121" s="4"/>
      <c r="W121" s="4"/>
      <c r="X121" s="4"/>
      <c r="Y121" s="4"/>
      <c r="Z121" s="4"/>
      <c r="AA121" s="4"/>
      <c r="AB121" s="4"/>
      <c r="AC121" s="4"/>
    </row>
    <row r="122" spans="1:29" x14ac:dyDescent="0.25">
      <c r="A122" s="4"/>
      <c r="B122" s="246">
        <v>20</v>
      </c>
      <c r="C122" s="292" t="s">
        <v>171</v>
      </c>
      <c r="D122" s="293"/>
      <c r="E122" s="293"/>
      <c r="F122" s="293"/>
      <c r="G122" s="293"/>
      <c r="H122" s="293"/>
      <c r="I122" s="293"/>
      <c r="J122" s="293"/>
      <c r="K122" s="293"/>
      <c r="L122" s="294"/>
      <c r="M122" s="4"/>
      <c r="N122" s="4"/>
      <c r="O122" s="4"/>
      <c r="P122" s="4"/>
      <c r="Q122" s="4"/>
      <c r="R122" s="4"/>
      <c r="S122" s="4"/>
      <c r="T122" s="4"/>
      <c r="U122" s="4"/>
      <c r="V122" s="4"/>
      <c r="W122" s="4"/>
      <c r="X122" s="4"/>
      <c r="Y122" s="4"/>
      <c r="Z122" s="4"/>
      <c r="AA122" s="4"/>
      <c r="AB122" s="4"/>
      <c r="AC122" s="4"/>
    </row>
    <row r="123" spans="1:29" x14ac:dyDescent="0.25">
      <c r="A123" s="4"/>
      <c r="B123" s="247"/>
      <c r="C123" s="295"/>
      <c r="D123" s="296"/>
      <c r="E123" s="296"/>
      <c r="F123" s="296"/>
      <c r="G123" s="296"/>
      <c r="H123" s="296"/>
      <c r="I123" s="296"/>
      <c r="J123" s="296"/>
      <c r="K123" s="296"/>
      <c r="L123" s="297"/>
      <c r="M123" s="4"/>
      <c r="N123" s="4"/>
      <c r="O123" s="4"/>
      <c r="P123" s="4"/>
      <c r="Q123" s="4"/>
      <c r="R123" s="4"/>
      <c r="S123" s="4"/>
      <c r="T123" s="4"/>
      <c r="U123" s="4"/>
      <c r="V123" s="4"/>
      <c r="W123" s="4"/>
      <c r="X123" s="4"/>
      <c r="Y123" s="4"/>
      <c r="Z123" s="4"/>
      <c r="AA123" s="4"/>
      <c r="AB123" s="4"/>
      <c r="AC123" s="4"/>
    </row>
    <row r="124" spans="1:29" x14ac:dyDescent="0.25">
      <c r="A124" s="4"/>
      <c r="B124" s="247"/>
      <c r="C124" s="295"/>
      <c r="D124" s="296"/>
      <c r="E124" s="296"/>
      <c r="F124" s="296"/>
      <c r="G124" s="296"/>
      <c r="H124" s="296"/>
      <c r="I124" s="296"/>
      <c r="J124" s="296"/>
      <c r="K124" s="296"/>
      <c r="L124" s="297"/>
      <c r="M124" s="4"/>
      <c r="N124" s="4"/>
      <c r="O124" s="4"/>
      <c r="P124" s="4"/>
      <c r="Q124" s="4"/>
      <c r="R124" s="4"/>
      <c r="S124" s="4"/>
      <c r="T124" s="4"/>
      <c r="U124" s="4"/>
      <c r="V124" s="4"/>
      <c r="W124" s="4"/>
      <c r="X124" s="4"/>
      <c r="Y124" s="4"/>
      <c r="Z124" s="4"/>
      <c r="AA124" s="4"/>
      <c r="AB124" s="4"/>
      <c r="AC124" s="4"/>
    </row>
    <row r="125" spans="1:29" ht="2.1" customHeight="1" x14ac:dyDescent="0.25">
      <c r="A125" s="4"/>
      <c r="B125" s="248"/>
      <c r="C125" s="298"/>
      <c r="D125" s="299"/>
      <c r="E125" s="299"/>
      <c r="F125" s="299"/>
      <c r="G125" s="299"/>
      <c r="H125" s="299"/>
      <c r="I125" s="299"/>
      <c r="J125" s="299"/>
      <c r="K125" s="299"/>
      <c r="L125" s="300"/>
      <c r="M125" s="4"/>
      <c r="N125" s="4"/>
      <c r="O125" s="4"/>
      <c r="P125" s="4"/>
      <c r="Q125" s="4"/>
      <c r="R125" s="4"/>
      <c r="S125" s="4"/>
      <c r="T125" s="4"/>
      <c r="U125" s="4"/>
      <c r="V125" s="4"/>
      <c r="W125" s="4"/>
      <c r="X125" s="4"/>
      <c r="Y125" s="4"/>
      <c r="Z125" s="4"/>
      <c r="AA125" s="4"/>
      <c r="AB125" s="4"/>
      <c r="AC125" s="4"/>
    </row>
    <row r="126" spans="1:29" x14ac:dyDescent="0.25">
      <c r="A126" s="4"/>
      <c r="B126" s="246">
        <v>21</v>
      </c>
      <c r="C126" s="262" t="s">
        <v>37</v>
      </c>
      <c r="D126" s="263"/>
      <c r="E126" s="263"/>
      <c r="F126" s="263"/>
      <c r="G126" s="263"/>
      <c r="H126" s="263"/>
      <c r="I126" s="263"/>
      <c r="J126" s="263"/>
      <c r="K126" s="263"/>
      <c r="L126" s="264"/>
      <c r="M126" s="4"/>
      <c r="N126" s="4"/>
      <c r="O126" s="4"/>
      <c r="P126" s="4"/>
      <c r="Q126" s="4"/>
      <c r="R126" s="4"/>
      <c r="S126" s="4"/>
      <c r="T126" s="4"/>
      <c r="U126" s="4"/>
      <c r="V126" s="4"/>
      <c r="W126" s="4"/>
      <c r="X126" s="4"/>
      <c r="Y126" s="4"/>
      <c r="Z126" s="4"/>
      <c r="AA126" s="4"/>
      <c r="AB126" s="4"/>
      <c r="AC126" s="4"/>
    </row>
    <row r="127" spans="1:29" x14ac:dyDescent="0.25">
      <c r="A127" s="4"/>
      <c r="B127" s="247"/>
      <c r="C127" s="265"/>
      <c r="D127" s="238"/>
      <c r="E127" s="238"/>
      <c r="F127" s="238"/>
      <c r="G127" s="238"/>
      <c r="H127" s="238"/>
      <c r="I127" s="238"/>
      <c r="J127" s="238"/>
      <c r="K127" s="238"/>
      <c r="L127" s="239"/>
      <c r="M127" s="4"/>
      <c r="N127" s="4"/>
      <c r="O127" s="4"/>
      <c r="P127" s="4"/>
      <c r="Q127" s="4"/>
      <c r="R127" s="4"/>
      <c r="S127" s="4"/>
      <c r="T127" s="4"/>
      <c r="U127" s="4"/>
      <c r="V127" s="4"/>
      <c r="W127" s="4"/>
      <c r="X127" s="4"/>
      <c r="Y127" s="4"/>
      <c r="Z127" s="4"/>
      <c r="AA127" s="4"/>
      <c r="AB127" s="4"/>
      <c r="AC127" s="4"/>
    </row>
    <row r="128" spans="1:29" x14ac:dyDescent="0.25">
      <c r="A128" s="4"/>
      <c r="B128" s="247"/>
      <c r="C128" s="265"/>
      <c r="D128" s="238"/>
      <c r="E128" s="238"/>
      <c r="F128" s="238"/>
      <c r="G128" s="238"/>
      <c r="H128" s="238"/>
      <c r="I128" s="238"/>
      <c r="J128" s="238"/>
      <c r="K128" s="238"/>
      <c r="L128" s="239"/>
      <c r="M128" s="4"/>
      <c r="N128" s="4"/>
      <c r="O128" s="4"/>
      <c r="P128" s="4"/>
      <c r="Q128" s="4"/>
      <c r="R128" s="4"/>
      <c r="S128" s="4"/>
      <c r="T128" s="4"/>
      <c r="U128" s="4"/>
      <c r="V128" s="4"/>
      <c r="W128" s="4"/>
      <c r="X128" s="4"/>
      <c r="Y128" s="4"/>
      <c r="Z128" s="4"/>
      <c r="AA128" s="4"/>
      <c r="AB128" s="4"/>
      <c r="AC128" s="4"/>
    </row>
    <row r="129" spans="1:29" ht="3" customHeight="1" x14ac:dyDescent="0.25">
      <c r="A129" s="4"/>
      <c r="B129" s="248"/>
      <c r="C129" s="266"/>
      <c r="D129" s="258"/>
      <c r="E129" s="258"/>
      <c r="F129" s="258"/>
      <c r="G129" s="258"/>
      <c r="H129" s="258"/>
      <c r="I129" s="258"/>
      <c r="J129" s="258"/>
      <c r="K129" s="258"/>
      <c r="L129" s="259"/>
      <c r="M129" s="4"/>
      <c r="N129" s="4"/>
      <c r="O129" s="4"/>
      <c r="P129" s="4"/>
      <c r="Q129" s="4"/>
      <c r="R129" s="4"/>
      <c r="S129" s="4"/>
      <c r="T129" s="4"/>
      <c r="U129" s="4"/>
      <c r="V129" s="4"/>
      <c r="W129" s="4"/>
      <c r="X129" s="4"/>
      <c r="Y129" s="4"/>
      <c r="Z129" s="4"/>
      <c r="AA129" s="4"/>
      <c r="AB129" s="4"/>
      <c r="AC129" s="4"/>
    </row>
    <row r="130" spans="1:29" ht="15" customHeight="1" x14ac:dyDescent="0.25">
      <c r="A130" s="4"/>
      <c r="B130" s="246">
        <v>22</v>
      </c>
      <c r="C130" s="280" t="s">
        <v>172</v>
      </c>
      <c r="D130" s="281"/>
      <c r="E130" s="281"/>
      <c r="F130" s="281"/>
      <c r="G130" s="281"/>
      <c r="H130" s="281"/>
      <c r="I130" s="281"/>
      <c r="J130" s="281"/>
      <c r="K130" s="281"/>
      <c r="L130" s="282"/>
      <c r="M130" s="4"/>
      <c r="N130" s="4"/>
      <c r="O130" s="4"/>
      <c r="P130" s="4"/>
      <c r="Q130" s="4"/>
      <c r="R130" s="4"/>
      <c r="S130" s="4"/>
      <c r="T130" s="4"/>
      <c r="U130" s="4"/>
      <c r="V130" s="4"/>
      <c r="W130" s="4"/>
      <c r="X130" s="4"/>
      <c r="Y130" s="4"/>
      <c r="Z130" s="4"/>
      <c r="AA130" s="4"/>
      <c r="AB130" s="4"/>
      <c r="AC130" s="4"/>
    </row>
    <row r="131" spans="1:29" x14ac:dyDescent="0.25">
      <c r="A131" s="4"/>
      <c r="B131" s="247"/>
      <c r="C131" s="283"/>
      <c r="D131" s="284"/>
      <c r="E131" s="284"/>
      <c r="F131" s="284"/>
      <c r="G131" s="284"/>
      <c r="H131" s="284"/>
      <c r="I131" s="284"/>
      <c r="J131" s="284"/>
      <c r="K131" s="284"/>
      <c r="L131" s="285"/>
      <c r="M131" s="4"/>
      <c r="N131" s="4"/>
      <c r="O131" s="4"/>
      <c r="P131" s="4"/>
      <c r="Q131" s="4"/>
      <c r="R131" s="4"/>
      <c r="S131" s="4"/>
      <c r="T131" s="4"/>
      <c r="U131" s="4"/>
      <c r="V131" s="4"/>
      <c r="W131" s="4"/>
      <c r="X131" s="4"/>
      <c r="Y131" s="4"/>
      <c r="Z131" s="4"/>
      <c r="AA131" s="4"/>
      <c r="AB131" s="4"/>
      <c r="AC131" s="4"/>
    </row>
    <row r="132" spans="1:29" x14ac:dyDescent="0.25">
      <c r="A132" s="4"/>
      <c r="B132" s="247"/>
      <c r="C132" s="283"/>
      <c r="D132" s="284"/>
      <c r="E132" s="284"/>
      <c r="F132" s="284"/>
      <c r="G132" s="284"/>
      <c r="H132" s="284"/>
      <c r="I132" s="284"/>
      <c r="J132" s="284"/>
      <c r="K132" s="284"/>
      <c r="L132" s="285"/>
      <c r="M132" s="4"/>
      <c r="N132" s="4"/>
      <c r="O132" s="4"/>
      <c r="P132" s="4"/>
      <c r="Q132" s="4"/>
      <c r="R132" s="4"/>
      <c r="S132" s="4"/>
      <c r="T132" s="4"/>
      <c r="U132" s="4"/>
      <c r="V132" s="4"/>
      <c r="W132" s="4"/>
      <c r="X132" s="4"/>
      <c r="Y132" s="4"/>
      <c r="Z132" s="4"/>
      <c r="AA132" s="4"/>
      <c r="AB132" s="4"/>
      <c r="AC132" s="4"/>
    </row>
    <row r="133" spans="1:29" ht="3.6" customHeight="1" thickBot="1" x14ac:dyDescent="0.3">
      <c r="A133" s="4"/>
      <c r="B133" s="248"/>
      <c r="C133" s="286"/>
      <c r="D133" s="287"/>
      <c r="E133" s="287"/>
      <c r="F133" s="287"/>
      <c r="G133" s="287"/>
      <c r="H133" s="287"/>
      <c r="I133" s="287"/>
      <c r="J133" s="287"/>
      <c r="K133" s="287"/>
      <c r="L133" s="288"/>
      <c r="M133" s="4"/>
      <c r="N133" s="4"/>
      <c r="O133" s="4"/>
      <c r="P133" s="4"/>
      <c r="Q133" s="4"/>
      <c r="R133" s="4"/>
      <c r="S133" s="4"/>
      <c r="T133" s="4"/>
      <c r="U133" s="4"/>
      <c r="V133" s="4"/>
      <c r="W133" s="4"/>
      <c r="X133" s="4"/>
      <c r="Y133" s="4"/>
      <c r="Z133" s="4"/>
      <c r="AA133" s="4"/>
      <c r="AB133" s="4"/>
      <c r="AC133" s="4"/>
    </row>
    <row r="134" spans="1:29" ht="53.45" customHeight="1" x14ac:dyDescent="0.25">
      <c r="A134" s="4"/>
      <c r="B134" s="221" t="s">
        <v>176</v>
      </c>
      <c r="C134" s="301" t="s">
        <v>177</v>
      </c>
      <c r="D134" s="302"/>
      <c r="E134" s="302"/>
      <c r="F134" s="302"/>
      <c r="G134" s="302"/>
      <c r="H134" s="302"/>
      <c r="I134" s="302"/>
      <c r="J134" s="302"/>
      <c r="K134" s="302"/>
      <c r="L134" s="302"/>
      <c r="M134" s="4"/>
      <c r="N134" s="4"/>
      <c r="O134" s="4"/>
      <c r="P134" s="4"/>
      <c r="Q134" s="4"/>
      <c r="R134" s="4"/>
      <c r="S134" s="4"/>
      <c r="T134" s="4"/>
      <c r="U134" s="4"/>
      <c r="V134" s="4"/>
      <c r="W134" s="4"/>
      <c r="X134" s="4"/>
      <c r="Y134" s="4"/>
      <c r="Z134" s="4"/>
      <c r="AA134" s="4"/>
      <c r="AB134" s="4"/>
      <c r="AC134" s="4"/>
    </row>
    <row r="135" spans="1:29"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row>
    <row r="136" spans="1:29"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row>
    <row r="137" spans="1:29"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row>
    <row r="138" spans="1:29"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row>
    <row r="139" spans="1:29"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row>
    <row r="140" spans="1:29"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row>
    <row r="141" spans="1:29"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row>
    <row r="142" spans="1:29"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row>
    <row r="143" spans="1:29"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row>
    <row r="144" spans="1:29"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row>
    <row r="145" spans="1:29"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row>
    <row r="146" spans="1:29"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row>
    <row r="147" spans="1:29"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row>
    <row r="148" spans="1:29"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row>
    <row r="149" spans="1:29"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row>
    <row r="150" spans="1:29"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row>
    <row r="151" spans="1:29"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row>
    <row r="152" spans="1:29"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row>
  </sheetData>
  <sheetProtection algorithmName="SHA-512" hashValue="SluP6nMewDY7hcmOWsjOxE7r5twZxYXFoOzb8NAYwVddPg4ici72/Fjr9G05eQfCfm6olxoIwiPMihnfDN0n7g==" saltValue="C+4ehU03LnKZyUBAM7KCbw==" spinCount="100000" sheet="1" selectLockedCells="1"/>
  <mergeCells count="62">
    <mergeCell ref="C134:L134"/>
    <mergeCell ref="B117:B120"/>
    <mergeCell ref="B130:B133"/>
    <mergeCell ref="B72:B75"/>
    <mergeCell ref="B42:B45"/>
    <mergeCell ref="B46:B49"/>
    <mergeCell ref="B122:B125"/>
    <mergeCell ref="B93:B107"/>
    <mergeCell ref="B56:B59"/>
    <mergeCell ref="B51:B54"/>
    <mergeCell ref="B89:B92"/>
    <mergeCell ref="B60:B63"/>
    <mergeCell ref="B64:B67"/>
    <mergeCell ref="B68:B71"/>
    <mergeCell ref="B85:B88"/>
    <mergeCell ref="B126:B129"/>
    <mergeCell ref="B121:L121"/>
    <mergeCell ref="C130:L133"/>
    <mergeCell ref="D98:L104"/>
    <mergeCell ref="C42:L45"/>
    <mergeCell ref="C46:L49"/>
    <mergeCell ref="C60:L63"/>
    <mergeCell ref="C64:L67"/>
    <mergeCell ref="C68:L71"/>
    <mergeCell ref="C72:L75"/>
    <mergeCell ref="C51:L54"/>
    <mergeCell ref="C56:L59"/>
    <mergeCell ref="D94:L97"/>
    <mergeCell ref="C117:L120"/>
    <mergeCell ref="C122:L125"/>
    <mergeCell ref="C126:L129"/>
    <mergeCell ref="B112:L112"/>
    <mergeCell ref="B108:B111"/>
    <mergeCell ref="B8:L9"/>
    <mergeCell ref="B10:L11"/>
    <mergeCell ref="B81:B84"/>
    <mergeCell ref="B113:B116"/>
    <mergeCell ref="B76:L76"/>
    <mergeCell ref="B41:L41"/>
    <mergeCell ref="C108:L111"/>
    <mergeCell ref="C93:L93"/>
    <mergeCell ref="D105:L107"/>
    <mergeCell ref="C94:C107"/>
    <mergeCell ref="C85:L88"/>
    <mergeCell ref="C89:L92"/>
    <mergeCell ref="C113:L116"/>
    <mergeCell ref="D2:L3"/>
    <mergeCell ref="B2:C3"/>
    <mergeCell ref="B12:L12"/>
    <mergeCell ref="C81:L84"/>
    <mergeCell ref="C37:L40"/>
    <mergeCell ref="B37:B40"/>
    <mergeCell ref="B4:L5"/>
    <mergeCell ref="B13:L14"/>
    <mergeCell ref="B15:L27"/>
    <mergeCell ref="C29:L32"/>
    <mergeCell ref="C33:L36"/>
    <mergeCell ref="B29:B32"/>
    <mergeCell ref="B33:B36"/>
    <mergeCell ref="C77:L80"/>
    <mergeCell ref="B77:B80"/>
    <mergeCell ref="B6:L7"/>
  </mergeCells>
  <hyperlinks>
    <hyperlink ref="B29" location="Sheet1!B11" display="Sheet1!B11"/>
    <hyperlink ref="B77" location="Sheet1!B13" display="Sheet1!B13"/>
    <hyperlink ref="B37" location="Sheet2!B14" display="4"/>
    <hyperlink ref="B29:B32" location="RiskSelfAssessment!B13" display="RiskSelfAssessment!B13"/>
    <hyperlink ref="B33:B36" location="RiskSelfAssessment!B14" display="RiskSelfAssessment!B14"/>
    <hyperlink ref="B77:B80" location="RiskSelfAssessment!B30" display="RiskSelfAssessment!B30"/>
    <hyperlink ref="B37:B40" location="RiskSelfAssessment!B15" display="RiskSelfAssessment!B15"/>
    <hyperlink ref="B81" location="'Risk Self Assessment'!B15" display="5"/>
    <hyperlink ref="B113" location="'Risk Self Assessment'!B16" display="6"/>
    <hyperlink ref="B117" location="'Risk Self Assessment'!B17" display="17"/>
    <hyperlink ref="B117:B120" location="RiskSelfAssessment!B39" display="RiskSelfAssessment!B39"/>
    <hyperlink ref="B81:B84" location="RiskSelfAssessment!B32" display="RiskSelfAssessment!B32"/>
    <hyperlink ref="B113:B116" location="RiskSelfAssessment!B38" display="RiskSelfAssessment!B38"/>
    <hyperlink ref="B89:B92" location="RiskSelfAssessment!B34" display="RiskSelfAssessment!B34"/>
    <hyperlink ref="B93:B107" location="RiskSelfAssessment!B35" display="RiskSelfAssessment!B35"/>
    <hyperlink ref="B42:B45" location="RiskSelfAssessment!B17" display="RiskSelfAssessment!B17"/>
    <hyperlink ref="B46:B49" location="RiskSelfAssessment!B18" display="RiskSelfAssessment!B18"/>
    <hyperlink ref="B122:B125" location="RiskSelfAssessment!B41" display="RiskSelfAssessment!B41"/>
    <hyperlink ref="B126:B129" location="RiskSelfAssessment!B42" display="RiskSelfAssessment!B42"/>
    <hyperlink ref="B130:B133" location="RiskSelfAssessment!B43" display="RiskSelfAssessment!B43"/>
    <hyperlink ref="B108:B111" location="RiskSelfAssessment!B36" display="RiskSelfAssessment!B36"/>
    <hyperlink ref="B56:B59" location="RiskSelfAssessment!B23" display="RiskSelfAssessment!B23"/>
    <hyperlink ref="B51:B54" location="RiskSelfAssessment!B21" display="RiskSelfAssessment!B21"/>
    <hyperlink ref="B60:B63" location="RiskSelfAssessment!B25" display="RiskSelfAssessment!B25"/>
    <hyperlink ref="B64:B67" location="RiskSelfAssessment!B26" display="RiskSelfAssessment!B26"/>
    <hyperlink ref="B68:B71" location="RiskSelfAssessment!B27" display="RiskSelfAssessment!B27"/>
    <hyperlink ref="B72:B75" location="RiskSelfAssessment!B28" display="RiskSelfAssessment!B28"/>
    <hyperlink ref="B85:B88" location="RiskSelfAssessment!B33" display="RiskSelfAssessment!B33"/>
  </hyperlinks>
  <pageMargins left="0.7" right="0.7" top="0.75" bottom="0.75" header="0.3" footer="0.3"/>
  <pageSetup orientation="portrait" r:id="rId1"/>
  <headerFooter>
    <oddHeader>&amp;RPage &amp;P of &amp;N</oddHeader>
    <oddFooter>&amp;L&amp;F&amp;C CDOT &amp;A</oddFooter>
  </headerFooter>
  <rowBreaks count="2" manualBreakCount="2">
    <brk id="62" min="1" max="11" man="1"/>
    <brk id="111" min="1" max="1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66"/>
  <sheetViews>
    <sheetView tabSelected="1" zoomScale="130" zoomScaleNormal="130" workbookViewId="0">
      <selection activeCell="D5" sqref="D5:G5"/>
    </sheetView>
  </sheetViews>
  <sheetFormatPr defaultRowHeight="15" x14ac:dyDescent="0.25"/>
  <cols>
    <col min="1" max="1" width="1" customWidth="1"/>
    <col min="2" max="2" width="2.85546875" customWidth="1"/>
    <col min="3" max="3" width="36.5703125" customWidth="1"/>
    <col min="4" max="4" width="33.5703125" customWidth="1"/>
    <col min="5" max="6" width="5.7109375" customWidth="1"/>
    <col min="7" max="7" width="6.140625" customWidth="1"/>
    <col min="8" max="8" width="24.140625" customWidth="1"/>
    <col min="9" max="9" width="7.42578125" customWidth="1"/>
    <col min="10" max="10" width="6.7109375" customWidth="1"/>
    <col min="11" max="11" width="9" customWidth="1"/>
    <col min="12" max="12" width="6.28515625" customWidth="1"/>
    <col min="13" max="13" width="8.42578125" customWidth="1"/>
    <col min="14" max="14" width="8.140625" customWidth="1"/>
    <col min="15" max="15" width="7.140625" customWidth="1"/>
    <col min="16" max="16" width="9.140625" customWidth="1"/>
    <col min="17" max="40" width="8.7109375" customWidth="1"/>
  </cols>
  <sheetData>
    <row r="1" spans="1:40" ht="8.1" customHeight="1" thickBot="1" x14ac:dyDescent="0.3">
      <c r="A1" s="4"/>
      <c r="B1" s="325"/>
      <c r="C1" s="325"/>
      <c r="D1" s="325"/>
      <c r="E1" s="325"/>
      <c r="F1" s="325"/>
      <c r="G1" s="325"/>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row>
    <row r="2" spans="1:40" ht="30" customHeight="1" x14ac:dyDescent="0.25">
      <c r="A2" s="325"/>
      <c r="B2" s="16"/>
      <c r="C2" s="344" t="s">
        <v>145</v>
      </c>
      <c r="D2" s="344"/>
      <c r="E2" s="344"/>
      <c r="F2" s="345"/>
      <c r="G2" s="346"/>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row>
    <row r="3" spans="1:40" ht="17.45" customHeight="1" x14ac:dyDescent="0.25">
      <c r="A3" s="325"/>
      <c r="B3" s="219"/>
      <c r="C3" s="220"/>
      <c r="D3" s="220"/>
      <c r="E3" s="220" t="s">
        <v>175</v>
      </c>
      <c r="F3" s="217"/>
      <c r="G3" s="218"/>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row>
    <row r="4" spans="1:40" ht="15" customHeight="1" x14ac:dyDescent="0.25">
      <c r="A4" s="325"/>
      <c r="B4" s="336" t="s">
        <v>121</v>
      </c>
      <c r="C4" s="337"/>
      <c r="D4" s="309"/>
      <c r="E4" s="309"/>
      <c r="F4" s="309"/>
      <c r="G4" s="309"/>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0" ht="27" customHeight="1" x14ac:dyDescent="0.25">
      <c r="A5" s="325"/>
      <c r="B5" s="148"/>
      <c r="C5" s="173" t="s">
        <v>122</v>
      </c>
      <c r="D5" s="329"/>
      <c r="E5" s="329"/>
      <c r="F5" s="329"/>
      <c r="G5" s="329"/>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1:40" ht="15" customHeight="1" x14ac:dyDescent="0.25">
      <c r="A6" s="325"/>
      <c r="B6" s="148"/>
      <c r="C6" s="173" t="s">
        <v>127</v>
      </c>
      <c r="D6" s="309"/>
      <c r="E6" s="309"/>
      <c r="F6" s="309"/>
      <c r="G6" s="309"/>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15" customHeight="1" x14ac:dyDescent="0.25">
      <c r="A7" s="325"/>
      <c r="B7" s="352" t="s">
        <v>156</v>
      </c>
      <c r="C7" s="353"/>
      <c r="D7" s="329"/>
      <c r="E7" s="329"/>
      <c r="F7" s="329"/>
      <c r="G7" s="329"/>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row>
    <row r="8" spans="1:40" ht="15" customHeight="1" x14ac:dyDescent="0.25">
      <c r="A8" s="325"/>
      <c r="B8" s="336" t="s">
        <v>157</v>
      </c>
      <c r="C8" s="337"/>
      <c r="D8" s="329"/>
      <c r="E8" s="329"/>
      <c r="F8" s="329"/>
      <c r="G8" s="329"/>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row>
    <row r="9" spans="1:40" ht="22.5" customHeight="1" thickBot="1" x14ac:dyDescent="0.3">
      <c r="A9" s="325"/>
      <c r="B9" s="327" t="s">
        <v>146</v>
      </c>
      <c r="C9" s="328"/>
      <c r="D9" s="309"/>
      <c r="E9" s="309"/>
      <c r="F9" s="309"/>
      <c r="G9" s="309"/>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row>
    <row r="10" spans="1:40" ht="30" hidden="1" customHeight="1" x14ac:dyDescent="0.25">
      <c r="A10" s="347"/>
      <c r="B10" s="338" t="s">
        <v>5</v>
      </c>
      <c r="C10" s="339"/>
      <c r="D10" s="330"/>
      <c r="E10" s="331"/>
      <c r="F10" s="331"/>
      <c r="G10" s="332"/>
      <c r="H10" s="17"/>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row>
    <row r="11" spans="1:40" ht="30" hidden="1" customHeight="1" thickBot="1" x14ac:dyDescent="0.3">
      <c r="A11" s="347"/>
      <c r="B11" s="340" t="s">
        <v>0</v>
      </c>
      <c r="C11" s="341"/>
      <c r="D11" s="333"/>
      <c r="E11" s="334"/>
      <c r="F11" s="334"/>
      <c r="G11" s="335"/>
      <c r="H11" s="17"/>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row>
    <row r="12" spans="1:40" ht="58.5" customHeight="1" thickBot="1" x14ac:dyDescent="0.3">
      <c r="A12" s="325"/>
      <c r="B12" s="342" t="s">
        <v>147</v>
      </c>
      <c r="C12" s="343"/>
      <c r="D12" s="343"/>
      <c r="E12" s="2" t="s">
        <v>1</v>
      </c>
      <c r="F12" s="2" t="s">
        <v>2</v>
      </c>
      <c r="G12" s="3" t="s">
        <v>3</v>
      </c>
      <c r="H12" s="12"/>
      <c r="I12" s="12"/>
      <c r="J12" s="13"/>
      <c r="K12" s="12"/>
      <c r="L12" s="12"/>
      <c r="M12" s="13"/>
      <c r="N12" s="310"/>
      <c r="O12" s="310"/>
      <c r="P12" s="310"/>
      <c r="Q12" s="4"/>
      <c r="R12" s="4"/>
      <c r="S12" s="4"/>
      <c r="T12" s="4"/>
      <c r="U12" s="4"/>
      <c r="V12" s="4"/>
      <c r="W12" s="4"/>
      <c r="X12" s="4"/>
      <c r="Y12" s="4"/>
      <c r="Z12" s="4"/>
      <c r="AA12" s="4"/>
      <c r="AB12" s="4"/>
      <c r="AC12" s="4"/>
      <c r="AD12" s="4"/>
      <c r="AE12" s="4"/>
      <c r="AF12" s="4"/>
      <c r="AG12" s="4"/>
      <c r="AH12" s="4"/>
      <c r="AI12" s="4"/>
      <c r="AJ12" s="4"/>
      <c r="AK12" s="4"/>
      <c r="AL12" s="4"/>
      <c r="AM12" s="4"/>
      <c r="AN12" s="4"/>
    </row>
    <row r="13" spans="1:40" ht="15" customHeight="1" x14ac:dyDescent="0.25">
      <c r="A13" s="325"/>
      <c r="B13" s="356" t="s">
        <v>46</v>
      </c>
      <c r="C13" s="357"/>
      <c r="D13" s="357"/>
      <c r="E13" s="170" t="s">
        <v>1</v>
      </c>
      <c r="F13" s="170" t="s">
        <v>2</v>
      </c>
      <c r="G13" s="171" t="s">
        <v>3</v>
      </c>
      <c r="H13" s="11"/>
      <c r="I13" s="11"/>
      <c r="J13" s="11"/>
      <c r="K13" s="11"/>
      <c r="L13" s="11"/>
      <c r="M13" s="11"/>
      <c r="N13" s="11"/>
      <c r="O13" s="11"/>
      <c r="P13" s="11"/>
      <c r="Q13" s="4"/>
      <c r="R13" s="4"/>
      <c r="S13" s="4"/>
      <c r="T13" s="4"/>
      <c r="U13" s="4"/>
      <c r="V13" s="4"/>
      <c r="W13" s="4"/>
      <c r="X13" s="4"/>
      <c r="Y13" s="4"/>
      <c r="Z13" s="4"/>
      <c r="AA13" s="4"/>
      <c r="AB13" s="4"/>
      <c r="AC13" s="4"/>
      <c r="AD13" s="4"/>
      <c r="AE13" s="4"/>
      <c r="AF13" s="4"/>
      <c r="AG13" s="4"/>
      <c r="AH13" s="4"/>
      <c r="AI13" s="4"/>
      <c r="AJ13" s="4"/>
      <c r="AK13" s="4"/>
      <c r="AL13" s="4"/>
      <c r="AM13" s="4"/>
      <c r="AN13" s="4"/>
    </row>
    <row r="14" spans="1:40" ht="26.1" customHeight="1" x14ac:dyDescent="0.25">
      <c r="A14" s="325"/>
      <c r="B14" s="172">
        <v>1</v>
      </c>
      <c r="C14" s="326" t="s">
        <v>96</v>
      </c>
      <c r="D14" s="326"/>
      <c r="E14" s="151"/>
      <c r="F14" s="151"/>
      <c r="G14" s="96"/>
      <c r="H14" s="8"/>
      <c r="I14" s="8"/>
      <c r="J14" s="8"/>
      <c r="K14" s="8"/>
      <c r="L14" s="8"/>
      <c r="M14" s="9"/>
      <c r="N14" s="10"/>
      <c r="O14" s="10"/>
      <c r="P14" s="10"/>
      <c r="Q14" s="4"/>
      <c r="R14" s="4"/>
      <c r="S14" s="4"/>
      <c r="T14" s="4"/>
      <c r="U14" s="4"/>
      <c r="V14" s="4"/>
      <c r="W14" s="4"/>
      <c r="X14" s="4"/>
      <c r="Y14" s="4"/>
      <c r="Z14" s="4"/>
      <c r="AA14" s="4"/>
      <c r="AB14" s="4"/>
      <c r="AC14" s="4"/>
      <c r="AD14" s="4"/>
      <c r="AE14" s="4"/>
      <c r="AF14" s="4"/>
      <c r="AG14" s="4"/>
      <c r="AH14" s="4"/>
      <c r="AI14" s="4"/>
      <c r="AJ14" s="4"/>
      <c r="AK14" s="4"/>
      <c r="AL14" s="4"/>
      <c r="AM14" s="4"/>
      <c r="AN14" s="4"/>
    </row>
    <row r="15" spans="1:40" ht="26.1" customHeight="1" x14ac:dyDescent="0.25">
      <c r="A15" s="325"/>
      <c r="B15" s="105">
        <v>2</v>
      </c>
      <c r="C15" s="326" t="s">
        <v>43</v>
      </c>
      <c r="D15" s="326"/>
      <c r="E15" s="151"/>
      <c r="F15" s="151"/>
      <c r="G15" s="96"/>
      <c r="H15" s="9"/>
      <c r="I15" s="8"/>
      <c r="J15" s="8"/>
      <c r="K15" s="8"/>
      <c r="L15" s="9"/>
      <c r="M15" s="9"/>
      <c r="N15" s="10"/>
      <c r="O15" s="10"/>
      <c r="P15" s="10"/>
      <c r="Q15" s="4"/>
      <c r="R15" s="4"/>
      <c r="S15" s="4"/>
      <c r="T15" s="5"/>
      <c r="U15" s="4"/>
      <c r="V15" s="4"/>
      <c r="W15" s="4"/>
      <c r="X15" s="4"/>
      <c r="Y15" s="4"/>
      <c r="Z15" s="4"/>
      <c r="AA15" s="4"/>
      <c r="AB15" s="4"/>
      <c r="AC15" s="4"/>
      <c r="AD15" s="4"/>
      <c r="AE15" s="4"/>
      <c r="AF15" s="4"/>
      <c r="AG15" s="4"/>
      <c r="AH15" s="4"/>
      <c r="AI15" s="4"/>
      <c r="AJ15" s="4"/>
      <c r="AK15" s="4"/>
      <c r="AL15" s="4"/>
      <c r="AM15" s="4"/>
      <c r="AN15" s="4"/>
    </row>
    <row r="16" spans="1:40" ht="26.1" customHeight="1" thickBot="1" x14ac:dyDescent="0.3">
      <c r="A16" s="325"/>
      <c r="B16" s="105">
        <v>3</v>
      </c>
      <c r="C16" s="322" t="s">
        <v>38</v>
      </c>
      <c r="D16" s="322"/>
      <c r="E16" s="152"/>
      <c r="F16" s="152"/>
      <c r="G16" s="96"/>
      <c r="H16" s="9"/>
      <c r="I16" s="8"/>
      <c r="J16" s="8"/>
      <c r="K16" s="8"/>
      <c r="L16" s="9"/>
      <c r="M16" s="9"/>
      <c r="N16" s="10"/>
      <c r="O16" s="10"/>
      <c r="P16" s="10"/>
      <c r="Q16" s="4"/>
      <c r="R16" s="4"/>
      <c r="S16" s="4"/>
      <c r="T16" s="5"/>
      <c r="U16" s="4"/>
      <c r="V16" s="4"/>
      <c r="W16" s="4"/>
      <c r="X16" s="4"/>
      <c r="Y16" s="4"/>
      <c r="Z16" s="4"/>
      <c r="AA16" s="4"/>
      <c r="AB16" s="4"/>
      <c r="AC16" s="4"/>
      <c r="AD16" s="4"/>
      <c r="AE16" s="4"/>
      <c r="AF16" s="4"/>
      <c r="AG16" s="4"/>
      <c r="AH16" s="4"/>
      <c r="AI16" s="4"/>
      <c r="AJ16" s="4"/>
      <c r="AK16" s="4"/>
      <c r="AL16" s="4"/>
      <c r="AM16" s="4"/>
      <c r="AN16" s="4"/>
    </row>
    <row r="17" spans="1:40" ht="15" customHeight="1" x14ac:dyDescent="0.25">
      <c r="A17" s="325"/>
      <c r="B17" s="307" t="s">
        <v>50</v>
      </c>
      <c r="C17" s="308"/>
      <c r="D17" s="308"/>
      <c r="E17" s="170" t="s">
        <v>1</v>
      </c>
      <c r="F17" s="170" t="s">
        <v>2</v>
      </c>
      <c r="G17" s="171" t="s">
        <v>3</v>
      </c>
      <c r="H17" s="9"/>
      <c r="I17" s="8"/>
      <c r="J17" s="8"/>
      <c r="K17" s="8"/>
      <c r="L17" s="9"/>
      <c r="M17" s="9"/>
      <c r="N17" s="10"/>
      <c r="O17" s="10"/>
      <c r="P17" s="10"/>
      <c r="Q17" s="4"/>
      <c r="R17" s="4"/>
      <c r="S17" s="4"/>
      <c r="T17" s="5"/>
      <c r="U17" s="4"/>
      <c r="V17" s="4"/>
      <c r="W17" s="4"/>
      <c r="X17" s="4"/>
      <c r="Y17" s="4"/>
      <c r="Z17" s="4"/>
      <c r="AA17" s="4"/>
      <c r="AB17" s="4"/>
      <c r="AC17" s="4"/>
      <c r="AD17" s="4"/>
      <c r="AE17" s="4"/>
      <c r="AF17" s="4"/>
      <c r="AG17" s="4"/>
      <c r="AH17" s="4"/>
      <c r="AI17" s="4"/>
      <c r="AJ17" s="4"/>
      <c r="AK17" s="4"/>
      <c r="AL17" s="4"/>
      <c r="AM17" s="4"/>
      <c r="AN17" s="4"/>
    </row>
    <row r="18" spans="1:40" ht="26.1" customHeight="1" x14ac:dyDescent="0.25">
      <c r="A18" s="325"/>
      <c r="B18" s="105">
        <v>4</v>
      </c>
      <c r="C18" s="311" t="s">
        <v>101</v>
      </c>
      <c r="D18" s="311"/>
      <c r="E18" s="153"/>
      <c r="F18" s="153"/>
      <c r="G18" s="154"/>
      <c r="H18" s="9"/>
      <c r="I18" s="8"/>
      <c r="J18" s="8"/>
      <c r="K18" s="8"/>
      <c r="L18" s="9"/>
      <c r="M18" s="9"/>
      <c r="N18" s="10"/>
      <c r="O18" s="10"/>
      <c r="P18" s="10"/>
      <c r="Q18" s="4"/>
      <c r="R18" s="4"/>
      <c r="S18" s="4"/>
      <c r="T18" s="5"/>
      <c r="U18" s="4"/>
      <c r="V18" s="4"/>
      <c r="W18" s="4"/>
      <c r="X18" s="4"/>
      <c r="Y18" s="4"/>
      <c r="Z18" s="4"/>
      <c r="AA18" s="4"/>
      <c r="AB18" s="4"/>
      <c r="AC18" s="4"/>
      <c r="AD18" s="4"/>
      <c r="AE18" s="4"/>
      <c r="AF18" s="4"/>
      <c r="AG18" s="4"/>
      <c r="AH18" s="4"/>
      <c r="AI18" s="4"/>
      <c r="AJ18" s="4"/>
      <c r="AK18" s="4"/>
      <c r="AL18" s="4"/>
      <c r="AM18" s="4"/>
      <c r="AN18" s="4"/>
    </row>
    <row r="19" spans="1:40" ht="12.95" customHeight="1" x14ac:dyDescent="0.25">
      <c r="A19" s="325"/>
      <c r="B19" s="354">
        <v>5</v>
      </c>
      <c r="C19" s="312" t="s">
        <v>128</v>
      </c>
      <c r="D19" s="312"/>
      <c r="E19" s="151"/>
      <c r="F19" s="151"/>
      <c r="G19" s="155"/>
      <c r="H19" s="9"/>
      <c r="I19" s="80"/>
      <c r="J19" s="80"/>
      <c r="K19" s="80"/>
      <c r="L19" s="80"/>
      <c r="M19" s="9"/>
      <c r="N19" s="10"/>
      <c r="O19" s="10"/>
      <c r="P19" s="10"/>
      <c r="Q19" s="4"/>
      <c r="R19" s="4"/>
      <c r="S19" s="4"/>
      <c r="T19" s="5"/>
      <c r="U19" s="4"/>
      <c r="V19" s="4"/>
      <c r="W19" s="4"/>
      <c r="X19" s="4"/>
      <c r="Y19" s="4"/>
      <c r="Z19" s="4"/>
      <c r="AA19" s="4"/>
      <c r="AB19" s="4"/>
      <c r="AC19" s="4"/>
      <c r="AD19" s="4"/>
      <c r="AE19" s="4"/>
      <c r="AF19" s="4"/>
      <c r="AG19" s="4"/>
      <c r="AH19" s="4"/>
      <c r="AI19" s="4"/>
      <c r="AJ19" s="4"/>
      <c r="AK19" s="4"/>
      <c r="AL19" s="4"/>
      <c r="AM19" s="4"/>
      <c r="AN19" s="4"/>
    </row>
    <row r="20" spans="1:40" ht="26.1" customHeight="1" thickBot="1" x14ac:dyDescent="0.3">
      <c r="A20" s="325"/>
      <c r="B20" s="355"/>
      <c r="C20" s="313" t="s">
        <v>85</v>
      </c>
      <c r="D20" s="314"/>
      <c r="E20" s="156" t="s">
        <v>70</v>
      </c>
      <c r="F20" s="157" t="s">
        <v>71</v>
      </c>
      <c r="G20" s="158"/>
      <c r="H20" s="9"/>
      <c r="I20" s="80"/>
      <c r="J20" s="80"/>
      <c r="K20" s="80"/>
      <c r="L20" s="80"/>
      <c r="M20" s="9"/>
      <c r="N20" s="10"/>
      <c r="O20" s="10"/>
      <c r="P20" s="10"/>
      <c r="Q20" s="4"/>
      <c r="R20" s="4"/>
      <c r="S20" s="4"/>
      <c r="T20" s="5"/>
      <c r="U20" s="4"/>
      <c r="V20" s="4"/>
      <c r="W20" s="4"/>
      <c r="X20" s="4"/>
      <c r="Y20" s="4"/>
      <c r="Z20" s="4"/>
      <c r="AA20" s="4"/>
      <c r="AB20" s="4"/>
      <c r="AC20" s="4"/>
      <c r="AD20" s="4"/>
      <c r="AE20" s="4"/>
      <c r="AF20" s="4"/>
      <c r="AG20" s="4"/>
      <c r="AH20" s="4"/>
      <c r="AI20" s="4"/>
      <c r="AJ20" s="4"/>
      <c r="AK20" s="4"/>
      <c r="AL20" s="4"/>
      <c r="AM20" s="4"/>
      <c r="AN20" s="4"/>
    </row>
    <row r="21" spans="1:40" ht="15" customHeight="1" x14ac:dyDescent="0.25">
      <c r="A21" s="325"/>
      <c r="B21" s="320" t="s">
        <v>49</v>
      </c>
      <c r="C21" s="321"/>
      <c r="D21" s="321"/>
      <c r="E21" s="170" t="s">
        <v>1</v>
      </c>
      <c r="F21" s="170" t="s">
        <v>2</v>
      </c>
      <c r="G21" s="171" t="s">
        <v>3</v>
      </c>
      <c r="H21" s="12"/>
      <c r="I21" s="12"/>
      <c r="J21" s="13"/>
      <c r="K21" s="12"/>
      <c r="L21" s="12"/>
      <c r="M21" s="13"/>
      <c r="N21" s="18"/>
      <c r="O21" s="18"/>
      <c r="P21" s="18"/>
      <c r="Q21" s="4"/>
      <c r="R21" s="4"/>
      <c r="S21" s="4"/>
      <c r="T21" s="4"/>
      <c r="U21" s="4"/>
      <c r="V21" s="4"/>
      <c r="W21" s="4"/>
      <c r="X21" s="4"/>
      <c r="Y21" s="4"/>
      <c r="Z21" s="4"/>
      <c r="AA21" s="4"/>
      <c r="AB21" s="4"/>
      <c r="AC21" s="4"/>
      <c r="AD21" s="4"/>
      <c r="AE21" s="4"/>
      <c r="AF21" s="4"/>
      <c r="AG21" s="4"/>
      <c r="AH21" s="4"/>
      <c r="AI21" s="4"/>
      <c r="AJ21" s="4"/>
      <c r="AK21" s="4"/>
      <c r="AL21" s="4"/>
      <c r="AM21" s="4"/>
      <c r="AN21" s="4"/>
    </row>
    <row r="22" spans="1:40" ht="63.95" customHeight="1" thickBot="1" x14ac:dyDescent="0.3">
      <c r="A22" s="325"/>
      <c r="B22" s="30">
        <v>6</v>
      </c>
      <c r="C22" s="350" t="s">
        <v>129</v>
      </c>
      <c r="D22" s="351"/>
      <c r="E22" s="159"/>
      <c r="F22" s="159"/>
      <c r="G22" s="97"/>
      <c r="H22" s="8"/>
      <c r="I22" s="15"/>
      <c r="J22" s="15"/>
      <c r="K22" s="9"/>
      <c r="L22" s="15"/>
      <c r="M22" s="9"/>
      <c r="N22" s="10"/>
      <c r="O22" s="10"/>
      <c r="P22" s="10"/>
      <c r="Q22" s="4"/>
      <c r="R22" s="4"/>
      <c r="S22" s="4"/>
      <c r="T22" s="4"/>
      <c r="U22" s="4"/>
      <c r="V22" s="4"/>
      <c r="W22" s="4"/>
      <c r="X22" s="4"/>
      <c r="Y22" s="4"/>
      <c r="Z22" s="4"/>
      <c r="AA22" s="4"/>
      <c r="AB22" s="4"/>
      <c r="AC22" s="4"/>
      <c r="AD22" s="4"/>
      <c r="AE22" s="4"/>
      <c r="AF22" s="4"/>
      <c r="AG22" s="4"/>
      <c r="AH22" s="4"/>
      <c r="AI22" s="4"/>
      <c r="AJ22" s="4"/>
      <c r="AK22" s="4"/>
      <c r="AL22" s="4"/>
      <c r="AM22" s="4"/>
      <c r="AN22" s="4"/>
    </row>
    <row r="23" spans="1:40" ht="15" customHeight="1" x14ac:dyDescent="0.25">
      <c r="A23" s="325"/>
      <c r="B23" s="320" t="s">
        <v>47</v>
      </c>
      <c r="C23" s="321"/>
      <c r="D23" s="321"/>
      <c r="E23" s="170" t="s">
        <v>1</v>
      </c>
      <c r="F23" s="170" t="s">
        <v>2</v>
      </c>
      <c r="G23" s="171" t="s">
        <v>3</v>
      </c>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ht="15" customHeight="1" x14ac:dyDescent="0.25">
      <c r="A24" s="325"/>
      <c r="B24" s="364">
        <v>7</v>
      </c>
      <c r="C24" s="323" t="s">
        <v>44</v>
      </c>
      <c r="D24" s="324"/>
      <c r="E24" s="151"/>
      <c r="F24" s="151"/>
      <c r="G24" s="96"/>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ht="15" customHeight="1" x14ac:dyDescent="0.25">
      <c r="A25" s="325"/>
      <c r="B25" s="365"/>
      <c r="C25" s="323" t="s">
        <v>130</v>
      </c>
      <c r="D25" s="324"/>
      <c r="E25" s="361"/>
      <c r="F25" s="362"/>
      <c r="G25" s="363"/>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ht="23.1" customHeight="1" x14ac:dyDescent="0.25">
      <c r="A26" s="325"/>
      <c r="B26" s="197">
        <v>8</v>
      </c>
      <c r="C26" s="348" t="s">
        <v>97</v>
      </c>
      <c r="D26" s="348"/>
      <c r="E26" s="203" t="s">
        <v>20</v>
      </c>
      <c r="F26" s="203" t="s">
        <v>21</v>
      </c>
      <c r="G26" s="204"/>
      <c r="H26" s="8"/>
      <c r="I26" s="15"/>
      <c r="J26" s="9"/>
      <c r="K26" s="9"/>
      <c r="L26" s="9"/>
      <c r="M26" s="6"/>
      <c r="N26" s="10"/>
      <c r="O26" s="10"/>
      <c r="P26" s="10"/>
      <c r="Q26" s="4"/>
      <c r="R26" s="4"/>
      <c r="S26" s="4"/>
      <c r="T26" s="4"/>
      <c r="U26" s="4"/>
      <c r="V26" s="4"/>
      <c r="W26" s="4"/>
      <c r="X26" s="4"/>
      <c r="Y26" s="4"/>
      <c r="Z26" s="4"/>
      <c r="AA26" s="4"/>
      <c r="AB26" s="4"/>
      <c r="AC26" s="4"/>
      <c r="AD26" s="4"/>
      <c r="AE26" s="4"/>
      <c r="AF26" s="4"/>
      <c r="AG26" s="4"/>
      <c r="AH26" s="4"/>
      <c r="AI26" s="4"/>
      <c r="AJ26" s="4"/>
      <c r="AK26" s="4"/>
      <c r="AL26" s="4"/>
      <c r="AM26" s="4"/>
      <c r="AN26" s="4"/>
    </row>
    <row r="27" spans="1:40" ht="26.1" customHeight="1" x14ac:dyDescent="0.25">
      <c r="A27" s="325"/>
      <c r="B27" s="174">
        <v>9</v>
      </c>
      <c r="C27" s="349" t="s">
        <v>39</v>
      </c>
      <c r="D27" s="349"/>
      <c r="E27" s="160"/>
      <c r="F27" s="160"/>
      <c r="G27" s="161"/>
      <c r="H27" s="8"/>
      <c r="I27" s="15"/>
      <c r="J27" s="9"/>
      <c r="K27" s="9"/>
      <c r="L27" s="9"/>
      <c r="M27" s="6"/>
      <c r="N27" s="10"/>
      <c r="O27" s="10"/>
      <c r="P27" s="10"/>
      <c r="Q27" s="4"/>
      <c r="R27" s="4"/>
      <c r="S27" s="4"/>
      <c r="T27" s="4"/>
      <c r="U27" s="4"/>
      <c r="V27" s="4"/>
      <c r="W27" s="4"/>
      <c r="X27" s="4"/>
      <c r="Y27" s="4"/>
      <c r="Z27" s="4"/>
      <c r="AA27" s="4"/>
      <c r="AB27" s="4"/>
      <c r="AC27" s="4"/>
      <c r="AD27" s="4"/>
      <c r="AE27" s="4"/>
      <c r="AF27" s="4"/>
      <c r="AG27" s="4"/>
      <c r="AH27" s="4"/>
      <c r="AI27" s="4"/>
      <c r="AJ27" s="4"/>
      <c r="AK27" s="4"/>
      <c r="AL27" s="4"/>
      <c r="AM27" s="4"/>
      <c r="AN27" s="4"/>
    </row>
    <row r="28" spans="1:40" ht="26.1" customHeight="1" x14ac:dyDescent="0.25">
      <c r="A28" s="325"/>
      <c r="B28" s="174">
        <v>10</v>
      </c>
      <c r="C28" s="349" t="s">
        <v>86</v>
      </c>
      <c r="D28" s="349"/>
      <c r="E28" s="160"/>
      <c r="F28" s="160"/>
      <c r="G28" s="161"/>
      <c r="H28" s="8"/>
      <c r="I28" s="15"/>
      <c r="J28" s="9"/>
      <c r="K28" s="9"/>
      <c r="L28" s="9"/>
      <c r="M28" s="6"/>
      <c r="N28" s="10"/>
      <c r="O28" s="10"/>
      <c r="P28" s="10"/>
      <c r="Q28" s="4"/>
      <c r="R28" s="4"/>
      <c r="S28" s="4"/>
      <c r="T28" s="4"/>
      <c r="U28" s="4"/>
      <c r="V28" s="4"/>
      <c r="W28" s="4"/>
      <c r="X28" s="4"/>
      <c r="Y28" s="4"/>
      <c r="Z28" s="4"/>
      <c r="AA28" s="4"/>
      <c r="AB28" s="4"/>
      <c r="AC28" s="4"/>
      <c r="AD28" s="4"/>
      <c r="AE28" s="4"/>
      <c r="AF28" s="4"/>
      <c r="AG28" s="4"/>
      <c r="AH28" s="4"/>
      <c r="AI28" s="4"/>
      <c r="AJ28" s="4"/>
      <c r="AK28" s="4"/>
      <c r="AL28" s="4"/>
      <c r="AM28" s="4"/>
      <c r="AN28" s="4"/>
    </row>
    <row r="29" spans="1:40" ht="26.1" customHeight="1" thickBot="1" x14ac:dyDescent="0.3">
      <c r="A29" s="325"/>
      <c r="B29" s="30">
        <v>11</v>
      </c>
      <c r="C29" s="316" t="s">
        <v>102</v>
      </c>
      <c r="D29" s="316"/>
      <c r="E29" s="317"/>
      <c r="F29" s="318"/>
      <c r="G29" s="319"/>
      <c r="H29" s="315"/>
      <c r="I29" s="315"/>
      <c r="J29" s="315"/>
      <c r="K29" s="20"/>
      <c r="L29" s="9"/>
      <c r="M29" s="6"/>
      <c r="N29" s="10"/>
      <c r="O29" s="10"/>
      <c r="P29" s="10"/>
      <c r="Q29" s="4"/>
      <c r="R29" s="4"/>
      <c r="S29" s="4"/>
      <c r="T29" s="4"/>
      <c r="U29" s="4"/>
      <c r="V29" s="4"/>
      <c r="W29" s="4"/>
      <c r="X29" s="4"/>
      <c r="Y29" s="4"/>
      <c r="Z29" s="4"/>
      <c r="AA29" s="4"/>
      <c r="AB29" s="4"/>
      <c r="AC29" s="4"/>
      <c r="AD29" s="4"/>
      <c r="AE29" s="4"/>
      <c r="AF29" s="4"/>
      <c r="AG29" s="4"/>
      <c r="AH29" s="4"/>
      <c r="AI29" s="4"/>
      <c r="AJ29" s="4"/>
      <c r="AK29" s="4"/>
      <c r="AL29" s="4"/>
      <c r="AM29" s="4"/>
      <c r="AN29" s="4"/>
    </row>
    <row r="30" spans="1:40" ht="15" customHeight="1" x14ac:dyDescent="0.25">
      <c r="A30" s="325"/>
      <c r="B30" s="320" t="s">
        <v>48</v>
      </c>
      <c r="C30" s="321"/>
      <c r="D30" s="321"/>
      <c r="E30" s="170" t="s">
        <v>1</v>
      </c>
      <c r="F30" s="170" t="s">
        <v>2</v>
      </c>
      <c r="G30" s="171" t="s">
        <v>3</v>
      </c>
      <c r="H30" s="12"/>
      <c r="I30" s="12"/>
      <c r="J30" s="13"/>
      <c r="K30" s="12"/>
      <c r="L30" s="12"/>
      <c r="M30" s="13"/>
      <c r="N30" s="310"/>
      <c r="O30" s="310"/>
      <c r="P30" s="310"/>
      <c r="Q30" s="4"/>
      <c r="R30" s="4"/>
      <c r="S30" s="4"/>
      <c r="T30" s="4"/>
      <c r="U30" s="4"/>
      <c r="V30" s="4"/>
      <c r="W30" s="4"/>
      <c r="X30" s="4"/>
      <c r="Y30" s="4"/>
      <c r="Z30" s="4"/>
      <c r="AA30" s="4"/>
      <c r="AB30" s="4"/>
      <c r="AC30" s="4"/>
      <c r="AD30" s="4"/>
      <c r="AE30" s="4"/>
      <c r="AF30" s="4"/>
      <c r="AG30" s="4"/>
      <c r="AH30" s="4"/>
      <c r="AI30" s="4"/>
      <c r="AJ30" s="4"/>
      <c r="AK30" s="4"/>
      <c r="AL30" s="4"/>
      <c r="AM30" s="4"/>
      <c r="AN30" s="4"/>
    </row>
    <row r="31" spans="1:40" ht="15" customHeight="1" x14ac:dyDescent="0.25">
      <c r="A31" s="325"/>
      <c r="B31" s="379">
        <v>12</v>
      </c>
      <c r="C31" s="349" t="s">
        <v>103</v>
      </c>
      <c r="D31" s="349"/>
      <c r="E31" s="366"/>
      <c r="F31" s="366"/>
      <c r="G31" s="367"/>
      <c r="H31" s="12"/>
      <c r="I31" s="12"/>
      <c r="J31" s="13"/>
      <c r="K31" s="12"/>
      <c r="L31" s="12"/>
      <c r="M31" s="13"/>
      <c r="N31" s="21"/>
      <c r="O31" s="21"/>
      <c r="P31" s="21"/>
      <c r="Q31" s="4"/>
      <c r="R31" s="4"/>
      <c r="S31" s="4"/>
      <c r="T31" s="4"/>
      <c r="U31" s="4"/>
      <c r="V31" s="4"/>
      <c r="W31" s="4"/>
      <c r="X31" s="4"/>
      <c r="Y31" s="4"/>
      <c r="Z31" s="4"/>
      <c r="AA31" s="4"/>
      <c r="AB31" s="4"/>
      <c r="AC31" s="4"/>
      <c r="AD31" s="4"/>
      <c r="AE31" s="4"/>
      <c r="AF31" s="4"/>
      <c r="AG31" s="4"/>
      <c r="AH31" s="4"/>
      <c r="AI31" s="4"/>
      <c r="AJ31" s="4"/>
      <c r="AK31" s="4"/>
      <c r="AL31" s="4"/>
      <c r="AM31" s="4"/>
      <c r="AN31" s="4"/>
    </row>
    <row r="32" spans="1:40" ht="44.1" customHeight="1" x14ac:dyDescent="0.25">
      <c r="A32" s="325"/>
      <c r="B32" s="379"/>
      <c r="C32" s="349"/>
      <c r="D32" s="349"/>
      <c r="E32" s="366"/>
      <c r="F32" s="366"/>
      <c r="G32" s="367"/>
      <c r="H32" s="12"/>
      <c r="I32" s="12"/>
      <c r="J32" s="13"/>
      <c r="K32" s="12"/>
      <c r="L32" s="12"/>
      <c r="M32" s="13"/>
      <c r="N32" s="21"/>
      <c r="O32" s="21"/>
      <c r="P32" s="21"/>
      <c r="Q32" s="4"/>
      <c r="R32" s="4"/>
      <c r="S32" s="4"/>
      <c r="T32" s="4"/>
      <c r="U32" s="4"/>
      <c r="V32" s="4"/>
      <c r="W32" s="4"/>
      <c r="X32" s="4"/>
      <c r="Y32" s="4"/>
      <c r="Z32" s="4"/>
      <c r="AA32" s="4"/>
      <c r="AB32" s="4"/>
      <c r="AC32" s="4"/>
      <c r="AD32" s="4"/>
      <c r="AE32" s="4"/>
      <c r="AF32" s="4"/>
      <c r="AG32" s="4"/>
      <c r="AH32" s="4"/>
      <c r="AI32" s="4"/>
      <c r="AJ32" s="4"/>
      <c r="AK32" s="4"/>
      <c r="AL32" s="4"/>
      <c r="AM32" s="4"/>
      <c r="AN32" s="4"/>
    </row>
    <row r="33" spans="1:40" ht="26.1" customHeight="1" x14ac:dyDescent="0.25">
      <c r="A33" s="325"/>
      <c r="B33" s="174">
        <v>13</v>
      </c>
      <c r="C33" s="349" t="s">
        <v>166</v>
      </c>
      <c r="D33" s="349"/>
      <c r="E33" s="160"/>
      <c r="F33" s="160"/>
      <c r="G33" s="95"/>
      <c r="H33" s="12"/>
      <c r="I33" s="12"/>
      <c r="J33" s="13"/>
      <c r="K33" s="12"/>
      <c r="L33" s="12"/>
      <c r="M33" s="13"/>
      <c r="N33" s="21"/>
      <c r="O33" s="21"/>
      <c r="P33" s="21"/>
      <c r="Q33" s="4"/>
      <c r="R33" s="4"/>
      <c r="S33" s="4"/>
      <c r="T33" s="4"/>
      <c r="U33" s="4"/>
      <c r="V33" s="4"/>
      <c r="W33" s="4"/>
      <c r="X33" s="4"/>
      <c r="Y33" s="4"/>
      <c r="Z33" s="4"/>
      <c r="AA33" s="4"/>
      <c r="AB33" s="4"/>
      <c r="AC33" s="4"/>
      <c r="AD33" s="4"/>
      <c r="AE33" s="4"/>
      <c r="AF33" s="4"/>
      <c r="AG33" s="4"/>
      <c r="AH33" s="4"/>
      <c r="AI33" s="4"/>
      <c r="AJ33" s="4"/>
      <c r="AK33" s="4"/>
      <c r="AL33" s="4"/>
      <c r="AM33" s="4"/>
      <c r="AN33" s="4"/>
    </row>
    <row r="34" spans="1:40" ht="27.95" customHeight="1" x14ac:dyDescent="0.25">
      <c r="A34" s="325"/>
      <c r="B34" s="174">
        <v>14</v>
      </c>
      <c r="C34" s="323" t="s">
        <v>52</v>
      </c>
      <c r="D34" s="324"/>
      <c r="E34" s="160"/>
      <c r="F34" s="160"/>
      <c r="G34" s="95"/>
      <c r="H34" s="12"/>
      <c r="I34" s="12"/>
      <c r="J34" s="13"/>
      <c r="K34" s="12"/>
      <c r="L34" s="12"/>
      <c r="M34" s="13"/>
      <c r="N34" s="21"/>
      <c r="O34" s="21"/>
      <c r="P34" s="21"/>
      <c r="Q34" s="4"/>
      <c r="R34" s="4"/>
      <c r="S34" s="4"/>
      <c r="T34" s="4"/>
      <c r="U34" s="4"/>
      <c r="V34" s="4"/>
      <c r="W34" s="4"/>
      <c r="X34" s="4"/>
      <c r="Y34" s="4"/>
      <c r="Z34" s="4"/>
      <c r="AA34" s="4"/>
      <c r="AB34" s="4"/>
      <c r="AC34" s="4"/>
      <c r="AD34" s="4"/>
      <c r="AE34" s="4"/>
      <c r="AF34" s="4"/>
      <c r="AG34" s="4"/>
      <c r="AH34" s="4"/>
      <c r="AI34" s="4"/>
      <c r="AJ34" s="4"/>
      <c r="AK34" s="4"/>
      <c r="AL34" s="4"/>
      <c r="AM34" s="4"/>
      <c r="AN34" s="4"/>
    </row>
    <row r="35" spans="1:40" ht="27.6" customHeight="1" x14ac:dyDescent="0.25">
      <c r="A35" s="325"/>
      <c r="B35" s="174">
        <v>15</v>
      </c>
      <c r="C35" s="349" t="s">
        <v>4</v>
      </c>
      <c r="D35" s="349"/>
      <c r="E35" s="160"/>
      <c r="F35" s="160"/>
      <c r="G35" s="95"/>
      <c r="H35" s="12"/>
      <c r="I35" s="12"/>
      <c r="J35" s="13"/>
      <c r="K35" s="12"/>
      <c r="L35" s="12"/>
      <c r="M35" s="13"/>
      <c r="N35" s="21"/>
      <c r="O35" s="21"/>
      <c r="P35" s="21"/>
      <c r="Q35" s="4"/>
      <c r="R35" s="4"/>
      <c r="S35" s="4"/>
      <c r="T35" s="4"/>
      <c r="U35" s="4"/>
      <c r="V35" s="4"/>
      <c r="W35" s="4"/>
      <c r="X35" s="4"/>
      <c r="Y35" s="4"/>
      <c r="Z35" s="4"/>
      <c r="AA35" s="4"/>
      <c r="AB35" s="4"/>
      <c r="AC35" s="4"/>
      <c r="AD35" s="4"/>
      <c r="AE35" s="4"/>
      <c r="AF35" s="4"/>
      <c r="AG35" s="4"/>
      <c r="AH35" s="4"/>
      <c r="AI35" s="4"/>
      <c r="AJ35" s="4"/>
      <c r="AK35" s="4"/>
      <c r="AL35" s="4"/>
      <c r="AM35" s="4"/>
      <c r="AN35" s="4"/>
    </row>
    <row r="36" spans="1:40" ht="39.950000000000003" customHeight="1" x14ac:dyDescent="0.25">
      <c r="A36" s="325"/>
      <c r="B36" s="174">
        <v>16</v>
      </c>
      <c r="C36" s="349" t="s">
        <v>100</v>
      </c>
      <c r="D36" s="349"/>
      <c r="E36" s="160"/>
      <c r="F36" s="160"/>
      <c r="G36" s="161"/>
      <c r="H36" s="12"/>
      <c r="I36" s="12"/>
      <c r="J36" s="13"/>
      <c r="K36" s="12"/>
      <c r="L36" s="12"/>
      <c r="M36" s="13"/>
      <c r="N36" s="21"/>
      <c r="O36" s="21"/>
      <c r="P36" s="21"/>
      <c r="Q36" s="4"/>
      <c r="R36" s="4"/>
      <c r="S36" s="4"/>
      <c r="T36" s="4"/>
      <c r="U36" s="4"/>
      <c r="V36" s="4"/>
      <c r="W36" s="4"/>
      <c r="X36" s="4"/>
      <c r="Y36" s="4"/>
      <c r="Z36" s="4"/>
      <c r="AA36" s="4"/>
      <c r="AB36" s="4"/>
      <c r="AC36" s="4"/>
      <c r="AD36" s="4"/>
      <c r="AE36" s="4"/>
      <c r="AF36" s="4"/>
      <c r="AG36" s="4"/>
      <c r="AH36" s="4"/>
      <c r="AI36" s="4"/>
      <c r="AJ36" s="4"/>
      <c r="AK36" s="4"/>
      <c r="AL36" s="4"/>
      <c r="AM36" s="4"/>
      <c r="AN36" s="4"/>
    </row>
    <row r="37" spans="1:40" ht="24" customHeight="1" thickBot="1" x14ac:dyDescent="0.3">
      <c r="A37" s="325"/>
      <c r="B37" s="174">
        <v>17</v>
      </c>
      <c r="C37" s="316" t="s">
        <v>45</v>
      </c>
      <c r="D37" s="316"/>
      <c r="E37" s="162" t="s">
        <v>34</v>
      </c>
      <c r="F37" s="163" t="s">
        <v>87</v>
      </c>
      <c r="G37" s="164" t="s">
        <v>35</v>
      </c>
      <c r="H37" s="12"/>
      <c r="I37" s="12"/>
      <c r="J37" s="13"/>
      <c r="K37" s="12"/>
      <c r="L37" s="12"/>
      <c r="M37" s="13"/>
      <c r="N37" s="21"/>
      <c r="O37" s="21"/>
      <c r="P37" s="21"/>
      <c r="Q37" s="4"/>
      <c r="R37" s="4"/>
      <c r="S37" s="4"/>
      <c r="T37" s="4"/>
      <c r="U37" s="4"/>
      <c r="V37" s="4"/>
      <c r="W37" s="4"/>
      <c r="X37" s="4"/>
      <c r="Y37" s="4"/>
      <c r="Z37" s="4"/>
      <c r="AA37" s="4"/>
      <c r="AB37" s="4"/>
      <c r="AC37" s="4"/>
      <c r="AD37" s="4"/>
      <c r="AE37" s="4"/>
      <c r="AF37" s="4"/>
      <c r="AG37" s="4"/>
      <c r="AH37" s="4"/>
      <c r="AI37" s="4"/>
      <c r="AJ37" s="4"/>
      <c r="AK37" s="4"/>
      <c r="AL37" s="4"/>
      <c r="AM37" s="4"/>
      <c r="AN37" s="4"/>
    </row>
    <row r="38" spans="1:40" ht="15" customHeight="1" x14ac:dyDescent="0.25">
      <c r="A38" s="325"/>
      <c r="B38" s="320" t="s">
        <v>51</v>
      </c>
      <c r="C38" s="321"/>
      <c r="D38" s="321"/>
      <c r="E38" s="170" t="s">
        <v>1</v>
      </c>
      <c r="F38" s="170" t="s">
        <v>2</v>
      </c>
      <c r="G38" s="171" t="s">
        <v>3</v>
      </c>
      <c r="H38" s="8"/>
      <c r="I38" s="15"/>
      <c r="J38" s="9"/>
      <c r="K38" s="9"/>
      <c r="L38" s="9"/>
      <c r="M38" s="9"/>
      <c r="N38" s="10"/>
      <c r="O38" s="10"/>
      <c r="P38" s="10"/>
      <c r="Q38" s="4"/>
      <c r="R38" s="4"/>
      <c r="S38" s="4"/>
      <c r="T38" s="4"/>
      <c r="U38" s="4"/>
      <c r="V38" s="4"/>
      <c r="W38" s="4"/>
      <c r="X38" s="4"/>
      <c r="Y38" s="4"/>
      <c r="Z38" s="4"/>
      <c r="AA38" s="4"/>
      <c r="AB38" s="4"/>
      <c r="AC38" s="4"/>
      <c r="AD38" s="4"/>
      <c r="AE38" s="4"/>
      <c r="AF38" s="4"/>
      <c r="AG38" s="4"/>
      <c r="AH38" s="4"/>
      <c r="AI38" s="4"/>
      <c r="AJ38" s="4"/>
      <c r="AK38" s="4"/>
      <c r="AL38" s="4"/>
      <c r="AM38" s="4"/>
      <c r="AN38" s="4"/>
    </row>
    <row r="39" spans="1:40" ht="75.75" customHeight="1" x14ac:dyDescent="0.25">
      <c r="A39" s="325"/>
      <c r="B39" s="174">
        <v>18</v>
      </c>
      <c r="C39" s="349" t="s">
        <v>131</v>
      </c>
      <c r="D39" s="349"/>
      <c r="E39" s="160"/>
      <c r="F39" s="160"/>
      <c r="G39" s="95"/>
      <c r="H39" s="8"/>
      <c r="I39" s="80"/>
      <c r="J39" s="80"/>
      <c r="K39" s="80"/>
      <c r="L39" s="80"/>
      <c r="M39" s="9"/>
      <c r="N39" s="10"/>
      <c r="O39" s="10"/>
      <c r="P39" s="10"/>
      <c r="Q39" s="4"/>
      <c r="R39" s="4"/>
      <c r="S39" s="4"/>
      <c r="T39" s="4"/>
      <c r="U39" s="4"/>
      <c r="V39" s="4"/>
      <c r="W39" s="4"/>
      <c r="X39" s="4"/>
      <c r="Y39" s="4"/>
      <c r="Z39" s="4"/>
      <c r="AA39" s="4"/>
      <c r="AB39" s="4"/>
      <c r="AC39" s="4"/>
      <c r="AD39" s="4"/>
      <c r="AE39" s="4"/>
      <c r="AF39" s="4"/>
      <c r="AG39" s="4"/>
      <c r="AH39" s="4"/>
      <c r="AI39" s="4"/>
      <c r="AJ39" s="4"/>
      <c r="AK39" s="4"/>
      <c r="AL39" s="4"/>
      <c r="AM39" s="4"/>
      <c r="AN39" s="4"/>
    </row>
    <row r="40" spans="1:40" ht="123.95" customHeight="1" thickBot="1" x14ac:dyDescent="0.3">
      <c r="A40" s="325"/>
      <c r="B40" s="30">
        <v>19</v>
      </c>
      <c r="C40" s="316" t="s">
        <v>99</v>
      </c>
      <c r="D40" s="316"/>
      <c r="E40" s="159"/>
      <c r="F40" s="159"/>
      <c r="G40" s="165"/>
      <c r="H40" s="8"/>
      <c r="I40" s="80"/>
      <c r="J40" s="80"/>
      <c r="K40" s="80"/>
      <c r="L40" s="80"/>
      <c r="M40" s="9"/>
      <c r="N40" s="10"/>
      <c r="O40" s="10"/>
      <c r="P40" s="10"/>
      <c r="Q40" s="4"/>
      <c r="R40" s="4"/>
      <c r="S40" s="4"/>
      <c r="T40" s="4"/>
      <c r="U40" s="4"/>
      <c r="V40" s="4"/>
      <c r="W40" s="4"/>
      <c r="X40" s="4"/>
      <c r="Y40" s="4"/>
      <c r="Z40" s="4"/>
      <c r="AA40" s="4"/>
      <c r="AB40" s="4"/>
      <c r="AC40" s="4"/>
      <c r="AD40" s="4"/>
      <c r="AE40" s="4"/>
      <c r="AF40" s="4"/>
      <c r="AG40" s="4"/>
      <c r="AH40" s="4"/>
      <c r="AI40" s="4"/>
      <c r="AJ40" s="4"/>
      <c r="AK40" s="4"/>
      <c r="AL40" s="4"/>
      <c r="AM40" s="4"/>
      <c r="AN40" s="4"/>
    </row>
    <row r="41" spans="1:40" ht="15" customHeight="1" x14ac:dyDescent="0.25">
      <c r="A41" s="325"/>
      <c r="B41" s="320" t="s">
        <v>104</v>
      </c>
      <c r="C41" s="321"/>
      <c r="D41" s="321"/>
      <c r="E41" s="170" t="s">
        <v>1</v>
      </c>
      <c r="F41" s="170" t="s">
        <v>2</v>
      </c>
      <c r="G41" s="171" t="s">
        <v>3</v>
      </c>
      <c r="H41" s="8"/>
      <c r="I41" s="80"/>
      <c r="J41" s="80"/>
      <c r="K41" s="80"/>
      <c r="L41" s="80"/>
      <c r="M41" s="9"/>
      <c r="N41" s="10"/>
      <c r="O41" s="10"/>
      <c r="P41" s="10"/>
      <c r="Q41" s="4"/>
      <c r="R41" s="4"/>
      <c r="S41" s="4"/>
      <c r="T41" s="4"/>
      <c r="U41" s="4"/>
      <c r="V41" s="4"/>
      <c r="W41" s="4"/>
      <c r="X41" s="4"/>
      <c r="Y41" s="4"/>
      <c r="Z41" s="4"/>
      <c r="AA41" s="4"/>
      <c r="AB41" s="4"/>
      <c r="AC41" s="4"/>
      <c r="AD41" s="4"/>
      <c r="AE41" s="4"/>
      <c r="AF41" s="4"/>
      <c r="AG41" s="4"/>
      <c r="AH41" s="4"/>
      <c r="AI41" s="4"/>
      <c r="AJ41" s="4"/>
      <c r="AK41" s="4"/>
      <c r="AL41" s="4"/>
      <c r="AM41" s="4"/>
      <c r="AN41" s="4"/>
    </row>
    <row r="42" spans="1:40" ht="39.950000000000003" customHeight="1" x14ac:dyDescent="0.25">
      <c r="A42" s="325"/>
      <c r="B42" s="174">
        <v>20</v>
      </c>
      <c r="C42" s="349" t="s">
        <v>167</v>
      </c>
      <c r="D42" s="349"/>
      <c r="E42" s="151"/>
      <c r="F42" s="151"/>
      <c r="G42" s="166"/>
      <c r="H42" s="8"/>
      <c r="I42" s="80"/>
      <c r="J42" s="80"/>
      <c r="K42" s="80"/>
      <c r="L42" s="80"/>
      <c r="M42" s="9"/>
      <c r="N42" s="10"/>
      <c r="O42" s="10"/>
      <c r="P42" s="10"/>
      <c r="Q42" s="4"/>
      <c r="R42" s="4"/>
      <c r="S42" s="4"/>
      <c r="T42" s="4"/>
      <c r="U42" s="4"/>
      <c r="V42" s="4"/>
      <c r="W42" s="4"/>
      <c r="X42" s="4"/>
      <c r="Y42" s="4"/>
      <c r="Z42" s="4"/>
      <c r="AA42" s="4"/>
      <c r="AB42" s="4"/>
      <c r="AC42" s="4"/>
      <c r="AD42" s="4"/>
      <c r="AE42" s="4"/>
      <c r="AF42" s="4"/>
      <c r="AG42" s="4"/>
      <c r="AH42" s="4"/>
      <c r="AI42" s="4"/>
      <c r="AJ42" s="4"/>
      <c r="AK42" s="4"/>
      <c r="AL42" s="4"/>
      <c r="AM42" s="4"/>
      <c r="AN42" s="4"/>
    </row>
    <row r="43" spans="1:40" ht="66" customHeight="1" x14ac:dyDescent="0.25">
      <c r="A43" s="325"/>
      <c r="B43" s="174">
        <v>21</v>
      </c>
      <c r="C43" s="349" t="s">
        <v>132</v>
      </c>
      <c r="D43" s="349"/>
      <c r="E43" s="151"/>
      <c r="F43" s="151"/>
      <c r="G43" s="155"/>
      <c r="H43" s="8"/>
      <c r="I43" s="80"/>
      <c r="J43" s="80"/>
      <c r="K43" s="80"/>
      <c r="L43" s="80"/>
      <c r="M43" s="9"/>
      <c r="N43" s="10"/>
      <c r="O43" s="10"/>
      <c r="P43" s="10"/>
      <c r="Q43" s="4"/>
      <c r="R43" s="4"/>
      <c r="S43" s="4"/>
      <c r="T43" s="4"/>
      <c r="U43" s="4"/>
      <c r="V43" s="4"/>
      <c r="W43" s="4"/>
      <c r="X43" s="4"/>
      <c r="Y43" s="4"/>
      <c r="Z43" s="4"/>
      <c r="AA43" s="4"/>
      <c r="AB43" s="4"/>
      <c r="AC43" s="4"/>
      <c r="AD43" s="4"/>
      <c r="AE43" s="4"/>
      <c r="AF43" s="4"/>
      <c r="AG43" s="4"/>
      <c r="AH43" s="4"/>
      <c r="AI43" s="4"/>
      <c r="AJ43" s="4"/>
      <c r="AK43" s="4"/>
      <c r="AL43" s="4"/>
      <c r="AM43" s="4"/>
      <c r="AN43" s="4"/>
    </row>
    <row r="44" spans="1:40" ht="26.25" customHeight="1" x14ac:dyDescent="0.25">
      <c r="A44" s="325"/>
      <c r="B44" s="368">
        <v>22</v>
      </c>
      <c r="C44" s="349" t="s">
        <v>133</v>
      </c>
      <c r="D44" s="349"/>
      <c r="E44" s="167"/>
      <c r="F44" s="167"/>
      <c r="G44" s="166"/>
      <c r="H44" s="8"/>
      <c r="I44" s="15"/>
      <c r="J44" s="9"/>
      <c r="K44" s="9"/>
      <c r="L44" s="9"/>
      <c r="M44" s="9"/>
      <c r="N44" s="10"/>
      <c r="O44" s="10"/>
      <c r="P44" s="10"/>
      <c r="Q44" s="4"/>
      <c r="R44" s="4"/>
      <c r="S44" s="4"/>
      <c r="T44" s="4"/>
      <c r="U44" s="4"/>
      <c r="V44" s="4"/>
      <c r="W44" s="4"/>
      <c r="X44" s="4"/>
      <c r="Y44" s="4"/>
      <c r="Z44" s="4"/>
      <c r="AA44" s="4"/>
      <c r="AB44" s="4"/>
      <c r="AC44" s="4"/>
      <c r="AD44" s="4"/>
      <c r="AE44" s="4"/>
      <c r="AF44" s="4"/>
      <c r="AG44" s="4"/>
      <c r="AH44" s="4"/>
      <c r="AI44" s="4"/>
      <c r="AJ44" s="4"/>
      <c r="AK44" s="4"/>
      <c r="AL44" s="4"/>
      <c r="AM44" s="4"/>
      <c r="AN44" s="4"/>
    </row>
    <row r="45" spans="1:40" ht="39.950000000000003" customHeight="1" x14ac:dyDescent="0.25">
      <c r="A45" s="325"/>
      <c r="B45" s="368"/>
      <c r="C45" s="349" t="s">
        <v>168</v>
      </c>
      <c r="D45" s="349"/>
      <c r="E45" s="167"/>
      <c r="F45" s="167"/>
      <c r="G45" s="166"/>
      <c r="H45" s="8"/>
      <c r="I45" s="15"/>
      <c r="J45" s="9"/>
      <c r="K45" s="9"/>
      <c r="L45" s="9"/>
      <c r="M45" s="9"/>
      <c r="N45" s="10"/>
      <c r="O45" s="10"/>
      <c r="P45" s="10"/>
      <c r="Q45" s="4"/>
      <c r="R45" s="4"/>
      <c r="S45" s="4"/>
      <c r="T45" s="4"/>
      <c r="U45" s="4"/>
      <c r="V45" s="4"/>
      <c r="W45" s="4"/>
      <c r="X45" s="4"/>
      <c r="Y45" s="4"/>
      <c r="Z45" s="4"/>
      <c r="AA45" s="4"/>
      <c r="AB45" s="4"/>
      <c r="AC45" s="4"/>
      <c r="AD45" s="4"/>
      <c r="AE45" s="4"/>
      <c r="AF45" s="4"/>
      <c r="AG45" s="4"/>
      <c r="AH45" s="4"/>
      <c r="AI45" s="4"/>
      <c r="AJ45" s="4"/>
      <c r="AK45" s="4"/>
      <c r="AL45" s="4"/>
      <c r="AM45" s="4"/>
      <c r="AN45" s="4"/>
    </row>
    <row r="46" spans="1:40" ht="39.950000000000003" customHeight="1" x14ac:dyDescent="0.25">
      <c r="A46" s="325"/>
      <c r="B46" s="368"/>
      <c r="C46" s="349" t="s">
        <v>105</v>
      </c>
      <c r="D46" s="349"/>
      <c r="E46" s="167"/>
      <c r="F46" s="167"/>
      <c r="G46" s="166"/>
      <c r="H46" s="8"/>
      <c r="I46" s="15"/>
      <c r="J46" s="9"/>
      <c r="K46" s="9"/>
      <c r="L46" s="9"/>
      <c r="M46" s="9"/>
      <c r="N46" s="10"/>
      <c r="O46" s="10"/>
      <c r="P46" s="10"/>
      <c r="Q46" s="4"/>
      <c r="R46" s="4"/>
      <c r="S46" s="4"/>
      <c r="T46" s="4"/>
      <c r="U46" s="4"/>
      <c r="V46" s="4"/>
      <c r="W46" s="4"/>
      <c r="X46" s="4"/>
      <c r="Y46" s="4"/>
      <c r="Z46" s="4"/>
      <c r="AA46" s="4"/>
      <c r="AB46" s="4"/>
      <c r="AC46" s="4"/>
      <c r="AD46" s="4"/>
      <c r="AE46" s="4"/>
      <c r="AF46" s="4"/>
      <c r="AG46" s="4"/>
      <c r="AH46" s="4"/>
      <c r="AI46" s="4"/>
      <c r="AJ46" s="4"/>
      <c r="AK46" s="4"/>
      <c r="AL46" s="4"/>
      <c r="AM46" s="4"/>
      <c r="AN46" s="4"/>
    </row>
    <row r="47" spans="1:40" ht="39.950000000000003" customHeight="1" x14ac:dyDescent="0.25">
      <c r="A47" s="325"/>
      <c r="B47" s="368"/>
      <c r="C47" s="349" t="s">
        <v>106</v>
      </c>
      <c r="D47" s="349"/>
      <c r="E47" s="167"/>
      <c r="F47" s="167"/>
      <c r="G47" s="155"/>
      <c r="H47" s="8"/>
      <c r="I47" s="15"/>
      <c r="J47" s="9"/>
      <c r="K47" s="9"/>
      <c r="L47" s="9"/>
      <c r="M47" s="9"/>
      <c r="N47" s="10"/>
      <c r="O47" s="10"/>
      <c r="P47" s="10"/>
      <c r="Q47" s="4"/>
      <c r="R47" s="4"/>
      <c r="S47" s="4"/>
      <c r="T47" s="4"/>
      <c r="U47" s="4"/>
      <c r="V47" s="4"/>
      <c r="W47" s="4"/>
      <c r="X47" s="4"/>
      <c r="Y47" s="4"/>
      <c r="Z47" s="4"/>
      <c r="AA47" s="4"/>
      <c r="AB47" s="4"/>
      <c r="AC47" s="4"/>
      <c r="AD47" s="4"/>
      <c r="AE47" s="4"/>
      <c r="AF47" s="4"/>
      <c r="AG47" s="4"/>
      <c r="AH47" s="4"/>
      <c r="AI47" s="4"/>
      <c r="AJ47" s="4"/>
      <c r="AK47" s="4"/>
      <c r="AL47" s="4"/>
      <c r="AM47" s="4"/>
      <c r="AN47" s="4"/>
    </row>
    <row r="48" spans="1:40" ht="54.75" customHeight="1" thickBot="1" x14ac:dyDescent="0.3">
      <c r="A48" s="325"/>
      <c r="B48" s="369"/>
      <c r="C48" s="316" t="s">
        <v>169</v>
      </c>
      <c r="D48" s="316"/>
      <c r="E48" s="168"/>
      <c r="F48" s="168"/>
      <c r="G48" s="169"/>
      <c r="H48" s="8"/>
      <c r="I48" s="15"/>
      <c r="J48" s="9"/>
      <c r="K48" s="9"/>
      <c r="L48" s="9"/>
      <c r="M48" s="9"/>
      <c r="N48" s="10"/>
      <c r="O48" s="10"/>
      <c r="P48" s="10"/>
      <c r="Q48" s="4"/>
      <c r="R48" s="4"/>
      <c r="S48" s="4"/>
      <c r="T48" s="4"/>
      <c r="U48" s="4"/>
      <c r="V48" s="4"/>
      <c r="W48" s="4"/>
      <c r="X48" s="4"/>
      <c r="Y48" s="4"/>
      <c r="Z48" s="4"/>
      <c r="AA48" s="4"/>
      <c r="AB48" s="4"/>
      <c r="AC48" s="4"/>
      <c r="AD48" s="4"/>
      <c r="AE48" s="4"/>
      <c r="AF48" s="4"/>
      <c r="AG48" s="4"/>
      <c r="AH48" s="4"/>
      <c r="AI48" s="4"/>
      <c r="AJ48" s="4"/>
      <c r="AK48" s="4"/>
      <c r="AL48" s="4"/>
      <c r="AM48" s="4"/>
      <c r="AN48" s="4"/>
    </row>
    <row r="49" spans="1:40" ht="33.950000000000003" customHeight="1" x14ac:dyDescent="0.25">
      <c r="A49" s="325"/>
      <c r="B49" s="358" t="s">
        <v>123</v>
      </c>
      <c r="C49" s="359"/>
      <c r="D49" s="359"/>
      <c r="E49" s="359"/>
      <c r="F49" s="359"/>
      <c r="G49" s="360"/>
      <c r="H49" s="371"/>
      <c r="I49" s="372"/>
      <c r="J49" s="372"/>
      <c r="K49" s="19"/>
      <c r="L49" s="19"/>
      <c r="M49" s="9"/>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ht="196.5" customHeight="1" x14ac:dyDescent="0.25">
      <c r="A50" s="6"/>
      <c r="B50" s="376"/>
      <c r="C50" s="377"/>
      <c r="D50" s="377"/>
      <c r="E50" s="377"/>
      <c r="F50" s="377"/>
      <c r="G50" s="378"/>
      <c r="H50" s="381"/>
      <c r="I50" s="382"/>
      <c r="J50" s="382"/>
      <c r="K50" s="382"/>
      <c r="L50" s="382"/>
      <c r="M50" s="149"/>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row r="51" spans="1:40" ht="27" customHeight="1" thickBot="1" x14ac:dyDescent="0.3">
      <c r="A51" s="4"/>
      <c r="B51" s="198"/>
      <c r="C51" s="380" t="s">
        <v>158</v>
      </c>
      <c r="D51" s="380"/>
      <c r="E51" s="373" t="s">
        <v>180</v>
      </c>
      <c r="F51" s="374"/>
      <c r="G51" s="375"/>
      <c r="H51" s="371"/>
      <c r="I51" s="372"/>
      <c r="J51" s="372"/>
      <c r="K51" s="372"/>
      <c r="L51" s="372"/>
      <c r="M51" s="372"/>
      <c r="N51" s="372"/>
      <c r="O51" s="372"/>
      <c r="P51" s="372"/>
      <c r="Q51" s="4"/>
      <c r="R51" s="4"/>
      <c r="S51" s="4"/>
      <c r="T51" s="4"/>
      <c r="U51" s="4"/>
      <c r="V51" s="4"/>
      <c r="W51" s="4"/>
      <c r="X51" s="4"/>
      <c r="Y51" s="4"/>
      <c r="Z51" s="4"/>
      <c r="AA51" s="4"/>
      <c r="AB51" s="4"/>
      <c r="AC51" s="4"/>
      <c r="AD51" s="4"/>
      <c r="AE51" s="4"/>
      <c r="AF51" s="4"/>
      <c r="AG51" s="4"/>
      <c r="AH51" s="4"/>
      <c r="AI51" s="4"/>
      <c r="AJ51" s="4"/>
      <c r="AK51" s="4"/>
      <c r="AL51" s="4"/>
      <c r="AM51" s="4"/>
      <c r="AN51" s="4"/>
    </row>
    <row r="52" spans="1:40" ht="14.45" customHeight="1" x14ac:dyDescent="0.25">
      <c r="A52" s="4"/>
      <c r="B52" s="370"/>
      <c r="C52" s="370"/>
      <c r="D52" s="370"/>
      <c r="E52" s="370"/>
      <c r="F52" s="370"/>
      <c r="G52" s="370"/>
      <c r="H52" s="370"/>
      <c r="I52" s="370"/>
      <c r="J52" s="370"/>
      <c r="K52" s="370"/>
      <c r="L52" s="370"/>
      <c r="M52" s="370"/>
      <c r="N52" s="370"/>
      <c r="O52" s="370"/>
      <c r="P52" s="370"/>
      <c r="Q52" s="4"/>
      <c r="R52" s="4"/>
      <c r="S52" s="4"/>
      <c r="T52" s="4"/>
      <c r="U52" s="4"/>
      <c r="V52" s="4"/>
      <c r="W52" s="4"/>
      <c r="X52" s="4"/>
      <c r="Y52" s="4"/>
      <c r="Z52" s="4"/>
      <c r="AA52" s="4"/>
      <c r="AB52" s="4"/>
      <c r="AC52" s="4"/>
      <c r="AD52" s="4"/>
      <c r="AE52" s="4"/>
      <c r="AF52" s="4"/>
      <c r="AG52" s="4"/>
      <c r="AH52" s="4"/>
      <c r="AI52" s="4"/>
      <c r="AJ52" s="4"/>
      <c r="AK52" s="4"/>
      <c r="AL52" s="4"/>
      <c r="AM52" s="4"/>
      <c r="AN52" s="4"/>
    </row>
    <row r="53" spans="1:40" ht="14.45" customHeight="1" x14ac:dyDescent="0.25">
      <c r="A53" s="4"/>
      <c r="B53" s="370"/>
      <c r="C53" s="370"/>
      <c r="D53" s="370"/>
      <c r="E53" s="370"/>
      <c r="F53" s="370"/>
      <c r="G53" s="370"/>
      <c r="H53" s="370"/>
      <c r="I53" s="370"/>
      <c r="J53" s="370"/>
      <c r="K53" s="370"/>
      <c r="L53" s="370"/>
      <c r="M53" s="370"/>
      <c r="N53" s="370"/>
      <c r="O53" s="370"/>
      <c r="P53" s="370"/>
      <c r="Q53" s="4"/>
      <c r="R53" s="4"/>
      <c r="S53" s="4"/>
      <c r="T53" s="4"/>
      <c r="U53" s="4"/>
      <c r="V53" s="4"/>
      <c r="W53" s="4"/>
      <c r="X53" s="4"/>
      <c r="Y53" s="4"/>
      <c r="Z53" s="4"/>
      <c r="AA53" s="4"/>
      <c r="AB53" s="4"/>
      <c r="AC53" s="4"/>
      <c r="AD53" s="4"/>
      <c r="AE53" s="4"/>
      <c r="AF53" s="4"/>
      <c r="AG53" s="4"/>
      <c r="AH53" s="4"/>
      <c r="AI53" s="4"/>
      <c r="AJ53" s="4"/>
      <c r="AK53" s="4"/>
      <c r="AL53" s="4"/>
      <c r="AM53" s="4"/>
      <c r="AN53" s="4"/>
    </row>
    <row r="54" spans="1:40" ht="14.45" customHeight="1" x14ac:dyDescent="0.25">
      <c r="A54" s="4"/>
      <c r="B54" s="370"/>
      <c r="C54" s="370"/>
      <c r="D54" s="370"/>
      <c r="E54" s="370"/>
      <c r="F54" s="370"/>
      <c r="G54" s="370"/>
      <c r="H54" s="370"/>
      <c r="I54" s="370"/>
      <c r="J54" s="370"/>
      <c r="K54" s="370"/>
      <c r="L54" s="370"/>
      <c r="M54" s="370"/>
      <c r="N54" s="370"/>
      <c r="O54" s="370"/>
      <c r="P54" s="370"/>
      <c r="Q54" s="4"/>
      <c r="R54" s="4"/>
      <c r="S54" s="4"/>
      <c r="T54" s="4"/>
      <c r="U54" s="4"/>
      <c r="V54" s="4"/>
      <c r="W54" s="4"/>
      <c r="X54" s="4"/>
      <c r="Y54" s="4"/>
      <c r="Z54" s="4"/>
      <c r="AA54" s="4"/>
      <c r="AB54" s="4"/>
      <c r="AC54" s="4"/>
      <c r="AD54" s="4"/>
      <c r="AE54" s="4"/>
      <c r="AF54" s="4"/>
      <c r="AG54" s="4"/>
      <c r="AH54" s="4"/>
      <c r="AI54" s="4"/>
      <c r="AJ54" s="4"/>
      <c r="AK54" s="4"/>
      <c r="AL54" s="4"/>
      <c r="AM54" s="4"/>
      <c r="AN54" s="4"/>
    </row>
    <row r="55" spans="1:40" ht="14.45" customHeight="1" x14ac:dyDescent="0.25">
      <c r="A55" s="4"/>
      <c r="B55" s="370"/>
      <c r="C55" s="370"/>
      <c r="D55" s="370"/>
      <c r="E55" s="370"/>
      <c r="F55" s="370"/>
      <c r="G55" s="370"/>
      <c r="H55" s="370"/>
      <c r="I55" s="370"/>
      <c r="J55" s="370"/>
      <c r="K55" s="370"/>
      <c r="L55" s="370"/>
      <c r="M55" s="370"/>
      <c r="N55" s="370"/>
      <c r="O55" s="370"/>
      <c r="P55" s="370"/>
      <c r="Q55" s="4"/>
      <c r="R55" s="4"/>
      <c r="S55" s="4"/>
      <c r="T55" s="4"/>
      <c r="U55" s="4"/>
      <c r="V55" s="4"/>
      <c r="W55" s="4"/>
      <c r="X55" s="4"/>
      <c r="Y55" s="4"/>
      <c r="Z55" s="4"/>
      <c r="AA55" s="4"/>
      <c r="AB55" s="4"/>
      <c r="AC55" s="4"/>
      <c r="AD55" s="4"/>
      <c r="AE55" s="4"/>
      <c r="AF55" s="4"/>
      <c r="AG55" s="4"/>
      <c r="AH55" s="4"/>
      <c r="AI55" s="4"/>
      <c r="AJ55" s="4"/>
      <c r="AK55" s="4"/>
      <c r="AL55" s="4"/>
      <c r="AM55" s="4"/>
      <c r="AN55" s="4"/>
    </row>
    <row r="56" spans="1:40" ht="14.45" customHeight="1" x14ac:dyDescent="0.25">
      <c r="A56" s="4"/>
      <c r="B56" s="370"/>
      <c r="C56" s="370"/>
      <c r="D56" s="370"/>
      <c r="E56" s="370"/>
      <c r="F56" s="370"/>
      <c r="G56" s="370"/>
      <c r="H56" s="370"/>
      <c r="I56" s="370"/>
      <c r="J56" s="370"/>
      <c r="K56" s="370"/>
      <c r="L56" s="370"/>
      <c r="M56" s="370"/>
      <c r="N56" s="370"/>
      <c r="O56" s="370"/>
      <c r="P56" s="370"/>
      <c r="Q56" s="4"/>
      <c r="R56" s="4"/>
      <c r="S56" s="4"/>
      <c r="T56" s="4"/>
      <c r="U56" s="4"/>
      <c r="V56" s="4"/>
      <c r="W56" s="4"/>
      <c r="X56" s="4"/>
      <c r="Y56" s="4"/>
      <c r="Z56" s="4"/>
      <c r="AA56" s="4"/>
      <c r="AB56" s="4"/>
      <c r="AC56" s="4"/>
      <c r="AD56" s="4"/>
      <c r="AE56" s="4"/>
      <c r="AF56" s="4"/>
      <c r="AG56" s="4"/>
      <c r="AH56" s="4"/>
      <c r="AI56" s="4"/>
      <c r="AJ56" s="4"/>
      <c r="AK56" s="4"/>
      <c r="AL56" s="4"/>
      <c r="AM56" s="4"/>
      <c r="AN56" s="4"/>
    </row>
    <row r="57" spans="1:40" ht="14.45" customHeight="1" x14ac:dyDescent="0.25">
      <c r="A57" s="4"/>
      <c r="B57" s="370"/>
      <c r="C57" s="370"/>
      <c r="D57" s="370"/>
      <c r="E57" s="370"/>
      <c r="F57" s="370"/>
      <c r="G57" s="370"/>
      <c r="H57" s="370"/>
      <c r="I57" s="370"/>
      <c r="J57" s="370"/>
      <c r="K57" s="370"/>
      <c r="L57" s="370"/>
      <c r="M57" s="370"/>
      <c r="N57" s="370"/>
      <c r="O57" s="370"/>
      <c r="P57" s="370"/>
      <c r="Q57" s="4"/>
      <c r="R57" s="4"/>
      <c r="S57" s="4"/>
      <c r="T57" s="4"/>
      <c r="U57" s="4"/>
      <c r="V57" s="4"/>
      <c r="W57" s="4"/>
      <c r="X57" s="4"/>
      <c r="Y57" s="4"/>
      <c r="Z57" s="4"/>
      <c r="AA57" s="4"/>
      <c r="AB57" s="4"/>
      <c r="AC57" s="4"/>
      <c r="AD57" s="4"/>
      <c r="AE57" s="4"/>
      <c r="AF57" s="4"/>
      <c r="AG57" s="4"/>
      <c r="AH57" s="4"/>
      <c r="AI57" s="4"/>
      <c r="AJ57" s="4"/>
      <c r="AK57" s="4"/>
      <c r="AL57" s="4"/>
      <c r="AM57" s="4"/>
      <c r="AN57" s="4"/>
    </row>
    <row r="58" spans="1:40" ht="14.45" customHeight="1" x14ac:dyDescent="0.25">
      <c r="A58" s="4"/>
      <c r="B58" s="370"/>
      <c r="C58" s="370"/>
      <c r="D58" s="370"/>
      <c r="E58" s="370"/>
      <c r="F58" s="370"/>
      <c r="G58" s="370"/>
      <c r="H58" s="370"/>
      <c r="I58" s="370"/>
      <c r="J58" s="370"/>
      <c r="K58" s="370"/>
      <c r="L58" s="370"/>
      <c r="M58" s="370"/>
      <c r="N58" s="370"/>
      <c r="O58" s="370"/>
      <c r="P58" s="370"/>
      <c r="Q58" s="4"/>
      <c r="R58" s="4"/>
      <c r="S58" s="4"/>
      <c r="T58" s="4"/>
      <c r="U58" s="4"/>
      <c r="V58" s="4"/>
      <c r="W58" s="4"/>
      <c r="X58" s="4"/>
      <c r="Y58" s="4"/>
      <c r="Z58" s="4"/>
      <c r="AA58" s="4"/>
      <c r="AB58" s="4"/>
      <c r="AC58" s="4"/>
      <c r="AD58" s="4"/>
      <c r="AE58" s="4"/>
      <c r="AF58" s="4"/>
      <c r="AG58" s="4"/>
      <c r="AH58" s="4"/>
      <c r="AI58" s="4"/>
      <c r="AJ58" s="4"/>
      <c r="AK58" s="4"/>
      <c r="AL58" s="4"/>
      <c r="AM58" s="4"/>
      <c r="AN58" s="4"/>
    </row>
    <row r="59" spans="1:40" ht="14.45" customHeight="1" x14ac:dyDescent="0.25">
      <c r="A59" s="4"/>
      <c r="B59" s="370"/>
      <c r="C59" s="370"/>
      <c r="D59" s="370"/>
      <c r="E59" s="370"/>
      <c r="F59" s="370"/>
      <c r="G59" s="370"/>
      <c r="H59" s="370"/>
      <c r="I59" s="370"/>
      <c r="J59" s="370"/>
      <c r="K59" s="370"/>
      <c r="L59" s="370"/>
      <c r="M59" s="370"/>
      <c r="N59" s="370"/>
      <c r="O59" s="370"/>
      <c r="P59" s="370"/>
      <c r="Q59" s="4"/>
      <c r="R59" s="4"/>
      <c r="S59" s="4"/>
      <c r="T59" s="4"/>
      <c r="U59" s="4"/>
      <c r="V59" s="4"/>
      <c r="W59" s="4"/>
      <c r="X59" s="4"/>
      <c r="Y59" s="4"/>
      <c r="Z59" s="4"/>
      <c r="AA59" s="4"/>
      <c r="AB59" s="4"/>
      <c r="AC59" s="4"/>
      <c r="AD59" s="4"/>
      <c r="AE59" s="4"/>
      <c r="AF59" s="4"/>
      <c r="AG59" s="4"/>
      <c r="AH59" s="4"/>
      <c r="AI59" s="4"/>
      <c r="AJ59" s="4"/>
      <c r="AK59" s="4"/>
      <c r="AL59" s="4"/>
      <c r="AM59" s="4"/>
      <c r="AN59" s="4"/>
    </row>
    <row r="60" spans="1:40" ht="14.45" customHeight="1" x14ac:dyDescent="0.25">
      <c r="A60" s="4"/>
      <c r="B60" s="370"/>
      <c r="C60" s="370"/>
      <c r="D60" s="370"/>
      <c r="E60" s="370"/>
      <c r="F60" s="370"/>
      <c r="G60" s="370"/>
      <c r="H60" s="370"/>
      <c r="I60" s="370"/>
      <c r="J60" s="370"/>
      <c r="K60" s="370"/>
      <c r="L60" s="370"/>
      <c r="M60" s="370"/>
      <c r="N60" s="370"/>
      <c r="O60" s="370"/>
      <c r="P60" s="370"/>
      <c r="Q60" s="4"/>
      <c r="R60" s="4"/>
      <c r="S60" s="4"/>
      <c r="T60" s="4"/>
      <c r="U60" s="4"/>
      <c r="V60" s="4"/>
      <c r="W60" s="4"/>
      <c r="X60" s="4"/>
      <c r="Y60" s="4"/>
      <c r="Z60" s="4"/>
      <c r="AA60" s="4"/>
      <c r="AB60" s="4"/>
      <c r="AC60" s="4"/>
      <c r="AD60" s="4"/>
      <c r="AE60" s="4"/>
      <c r="AF60" s="4"/>
      <c r="AG60" s="4"/>
      <c r="AH60" s="4"/>
      <c r="AI60" s="4"/>
      <c r="AJ60" s="4"/>
      <c r="AK60" s="4"/>
      <c r="AL60" s="4"/>
      <c r="AM60" s="4"/>
      <c r="AN60" s="4"/>
    </row>
    <row r="61" spans="1:40" ht="14.45" customHeight="1" x14ac:dyDescent="0.25">
      <c r="A61" s="4"/>
      <c r="B61" s="370"/>
      <c r="C61" s="370"/>
      <c r="D61" s="370"/>
      <c r="E61" s="370"/>
      <c r="F61" s="370"/>
      <c r="G61" s="370"/>
      <c r="H61" s="370"/>
      <c r="I61" s="370"/>
      <c r="J61" s="370"/>
      <c r="K61" s="370"/>
      <c r="L61" s="370"/>
      <c r="M61" s="370"/>
      <c r="N61" s="370"/>
      <c r="O61" s="370"/>
      <c r="P61" s="370"/>
      <c r="Q61" s="4"/>
      <c r="R61" s="4"/>
      <c r="S61" s="4"/>
      <c r="T61" s="4"/>
      <c r="U61" s="4"/>
      <c r="V61" s="4"/>
      <c r="W61" s="4"/>
      <c r="X61" s="4"/>
      <c r="Y61" s="4"/>
      <c r="Z61" s="4"/>
      <c r="AA61" s="4"/>
      <c r="AB61" s="4"/>
      <c r="AC61" s="4"/>
      <c r="AD61" s="4"/>
      <c r="AE61" s="4"/>
      <c r="AF61" s="4"/>
      <c r="AG61" s="4"/>
      <c r="AH61" s="4"/>
      <c r="AI61" s="4"/>
      <c r="AJ61" s="4"/>
      <c r="AK61" s="4"/>
      <c r="AL61" s="4"/>
      <c r="AM61" s="4"/>
      <c r="AN61" s="4"/>
    </row>
    <row r="62" spans="1:40" ht="14.45" customHeight="1" x14ac:dyDescent="0.25">
      <c r="A62" s="4"/>
      <c r="B62" s="370"/>
      <c r="C62" s="370"/>
      <c r="D62" s="370"/>
      <c r="E62" s="370"/>
      <c r="F62" s="370"/>
      <c r="G62" s="370"/>
      <c r="H62" s="370"/>
      <c r="I62" s="370"/>
      <c r="J62" s="370"/>
      <c r="K62" s="370"/>
      <c r="L62" s="370"/>
      <c r="M62" s="370"/>
      <c r="N62" s="370"/>
      <c r="O62" s="370"/>
      <c r="P62" s="370"/>
      <c r="Q62" s="4"/>
      <c r="R62" s="4"/>
      <c r="S62" s="4"/>
      <c r="T62" s="4"/>
      <c r="U62" s="4"/>
      <c r="V62" s="4"/>
      <c r="W62" s="4"/>
      <c r="X62" s="4"/>
      <c r="Y62" s="4"/>
      <c r="Z62" s="4"/>
      <c r="AA62" s="4"/>
      <c r="AB62" s="4"/>
      <c r="AC62" s="4"/>
      <c r="AD62" s="4"/>
      <c r="AE62" s="4"/>
      <c r="AF62" s="4"/>
      <c r="AG62" s="4"/>
      <c r="AH62" s="4"/>
      <c r="AI62" s="4"/>
      <c r="AJ62" s="4"/>
      <c r="AK62" s="4"/>
      <c r="AL62" s="4"/>
      <c r="AM62" s="4"/>
      <c r="AN62" s="4"/>
    </row>
    <row r="63" spans="1:40" ht="14.45" customHeight="1" x14ac:dyDescent="0.25">
      <c r="A63" s="4"/>
      <c r="B63" s="370"/>
      <c r="C63" s="370"/>
      <c r="D63" s="370"/>
      <c r="E63" s="370"/>
      <c r="F63" s="370"/>
      <c r="G63" s="370"/>
      <c r="H63" s="370"/>
      <c r="I63" s="370"/>
      <c r="J63" s="370"/>
      <c r="K63" s="370"/>
      <c r="L63" s="370"/>
      <c r="M63" s="370"/>
      <c r="N63" s="370"/>
      <c r="O63" s="370"/>
      <c r="P63" s="370"/>
      <c r="Q63" s="4"/>
      <c r="R63" s="4"/>
      <c r="S63" s="4"/>
      <c r="T63" s="4"/>
      <c r="U63" s="4"/>
      <c r="V63" s="4"/>
      <c r="W63" s="4"/>
      <c r="X63" s="4"/>
      <c r="Y63" s="4"/>
      <c r="Z63" s="4"/>
      <c r="AA63" s="4"/>
      <c r="AB63" s="4"/>
      <c r="AC63" s="4"/>
      <c r="AD63" s="4"/>
      <c r="AE63" s="4"/>
      <c r="AF63" s="4"/>
      <c r="AG63" s="4"/>
      <c r="AH63" s="4"/>
      <c r="AI63" s="4"/>
      <c r="AJ63" s="4"/>
      <c r="AK63" s="4"/>
      <c r="AL63" s="4"/>
      <c r="AM63" s="4"/>
      <c r="AN63" s="4"/>
    </row>
    <row r="64" spans="1:40" ht="14.45" customHeight="1" x14ac:dyDescent="0.25">
      <c r="A64" s="4"/>
      <c r="B64" s="370"/>
      <c r="C64" s="370"/>
      <c r="D64" s="370"/>
      <c r="E64" s="370"/>
      <c r="F64" s="370"/>
      <c r="G64" s="370"/>
      <c r="H64" s="370"/>
      <c r="I64" s="370"/>
      <c r="J64" s="370"/>
      <c r="K64" s="370"/>
      <c r="L64" s="370"/>
      <c r="M64" s="370"/>
      <c r="N64" s="370"/>
      <c r="O64" s="370"/>
      <c r="P64" s="370"/>
      <c r="Q64" s="4"/>
      <c r="R64" s="4"/>
      <c r="S64" s="4"/>
      <c r="T64" s="4"/>
      <c r="U64" s="4"/>
      <c r="V64" s="4"/>
      <c r="W64" s="4"/>
      <c r="X64" s="4"/>
      <c r="Y64" s="4"/>
      <c r="Z64" s="4"/>
      <c r="AA64" s="4"/>
      <c r="AB64" s="4"/>
      <c r="AC64" s="4"/>
      <c r="AD64" s="4"/>
      <c r="AE64" s="4"/>
      <c r="AF64" s="4"/>
      <c r="AG64" s="4"/>
      <c r="AH64" s="4"/>
      <c r="AI64" s="4"/>
      <c r="AJ64" s="4"/>
      <c r="AK64" s="4"/>
      <c r="AL64" s="4"/>
      <c r="AM64" s="4"/>
      <c r="AN64" s="4"/>
    </row>
    <row r="65" spans="1:40" ht="14.45" customHeight="1" x14ac:dyDescent="0.25">
      <c r="A65" s="4"/>
      <c r="B65" s="370"/>
      <c r="C65" s="370"/>
      <c r="D65" s="370"/>
      <c r="E65" s="370"/>
      <c r="F65" s="370"/>
      <c r="G65" s="370"/>
      <c r="H65" s="370"/>
      <c r="I65" s="370"/>
      <c r="J65" s="370"/>
      <c r="K65" s="370"/>
      <c r="L65" s="370"/>
      <c r="M65" s="370"/>
      <c r="N65" s="370"/>
      <c r="O65" s="370"/>
      <c r="P65" s="370"/>
      <c r="Q65" s="4"/>
      <c r="R65" s="4"/>
      <c r="S65" s="4"/>
      <c r="T65" s="4"/>
      <c r="U65" s="4"/>
      <c r="V65" s="4"/>
      <c r="W65" s="4"/>
      <c r="X65" s="4"/>
      <c r="Y65" s="4"/>
      <c r="Z65" s="4"/>
      <c r="AA65" s="4"/>
      <c r="AB65" s="4"/>
      <c r="AC65" s="4"/>
      <c r="AD65" s="4"/>
      <c r="AE65" s="4"/>
      <c r="AF65" s="4"/>
      <c r="AG65" s="4"/>
      <c r="AH65" s="4"/>
      <c r="AI65" s="4"/>
      <c r="AJ65" s="4"/>
      <c r="AK65" s="4"/>
      <c r="AL65" s="4"/>
      <c r="AM65" s="4"/>
      <c r="AN65" s="4"/>
    </row>
    <row r="66" spans="1:40" ht="14.45" customHeight="1" x14ac:dyDescent="0.25">
      <c r="A66" s="4"/>
      <c r="B66" s="370"/>
      <c r="C66" s="370"/>
      <c r="D66" s="370"/>
      <c r="E66" s="370"/>
      <c r="F66" s="370"/>
      <c r="G66" s="370"/>
      <c r="H66" s="370"/>
      <c r="I66" s="370"/>
      <c r="J66" s="370"/>
      <c r="K66" s="370"/>
      <c r="L66" s="370"/>
      <c r="M66" s="370"/>
      <c r="N66" s="370"/>
      <c r="O66" s="370"/>
      <c r="P66" s="370"/>
      <c r="Q66" s="4"/>
      <c r="R66" s="4"/>
      <c r="S66" s="4"/>
      <c r="T66" s="4"/>
      <c r="U66" s="4"/>
      <c r="V66" s="4"/>
      <c r="W66" s="4"/>
      <c r="X66" s="4"/>
      <c r="Y66" s="4"/>
      <c r="Z66" s="4"/>
      <c r="AA66" s="4"/>
      <c r="AB66" s="4"/>
      <c r="AC66" s="4"/>
      <c r="AD66" s="4"/>
      <c r="AE66" s="4"/>
      <c r="AF66" s="4"/>
      <c r="AG66" s="4"/>
      <c r="AH66" s="4"/>
      <c r="AI66" s="4"/>
      <c r="AJ66" s="4"/>
      <c r="AK66" s="4"/>
      <c r="AL66" s="4"/>
      <c r="AM66" s="4"/>
      <c r="AN66" s="4"/>
    </row>
  </sheetData>
  <sheetProtection algorithmName="SHA-512" hashValue="sURIvq+DwZtL2nAeO7K7lPFKUoU0W6kngVfp64is3+YpZ1MyON2YxgeclQLv82aFHR4v/bndVEKsXdrSl7D17A==" saltValue="/kBGiDOY4fuUahHpUM1Rmw==" spinCount="100000" sheet="1" selectLockedCells="1"/>
  <mergeCells count="92">
    <mergeCell ref="B55:P55"/>
    <mergeCell ref="B56:P56"/>
    <mergeCell ref="C24:D24"/>
    <mergeCell ref="C34:D34"/>
    <mergeCell ref="C36:D36"/>
    <mergeCell ref="C33:D33"/>
    <mergeCell ref="C35:D35"/>
    <mergeCell ref="B31:B32"/>
    <mergeCell ref="C31:D32"/>
    <mergeCell ref="E31:E32"/>
    <mergeCell ref="C42:D42"/>
    <mergeCell ref="B38:D38"/>
    <mergeCell ref="B41:D41"/>
    <mergeCell ref="C51:D51"/>
    <mergeCell ref="H50:L50"/>
    <mergeCell ref="H51:P51"/>
    <mergeCell ref="B53:P53"/>
    <mergeCell ref="B54:P54"/>
    <mergeCell ref="H49:J49"/>
    <mergeCell ref="B52:P52"/>
    <mergeCell ref="E51:G51"/>
    <mergeCell ref="B50:G50"/>
    <mergeCell ref="B66:P66"/>
    <mergeCell ref="B57:P57"/>
    <mergeCell ref="B58:P58"/>
    <mergeCell ref="B59:P59"/>
    <mergeCell ref="B60:P60"/>
    <mergeCell ref="B61:P61"/>
    <mergeCell ref="B62:P62"/>
    <mergeCell ref="B63:P63"/>
    <mergeCell ref="B64:P64"/>
    <mergeCell ref="B65:P65"/>
    <mergeCell ref="A30:A49"/>
    <mergeCell ref="B49:G49"/>
    <mergeCell ref="E25:G25"/>
    <mergeCell ref="B24:B25"/>
    <mergeCell ref="C37:D37"/>
    <mergeCell ref="C43:D43"/>
    <mergeCell ref="F31:F32"/>
    <mergeCell ref="G31:G32"/>
    <mergeCell ref="C44:D44"/>
    <mergeCell ref="B44:B48"/>
    <mergeCell ref="C46:D46"/>
    <mergeCell ref="C47:D47"/>
    <mergeCell ref="C48:D48"/>
    <mergeCell ref="C39:D39"/>
    <mergeCell ref="C40:D40"/>
    <mergeCell ref="C45:D45"/>
    <mergeCell ref="A2:A20"/>
    <mergeCell ref="A21:A22"/>
    <mergeCell ref="C26:D26"/>
    <mergeCell ref="C27:D27"/>
    <mergeCell ref="C28:D28"/>
    <mergeCell ref="A23:A27"/>
    <mergeCell ref="A28:A29"/>
    <mergeCell ref="C22:D22"/>
    <mergeCell ref="B7:C7"/>
    <mergeCell ref="D4:G4"/>
    <mergeCell ref="B19:B20"/>
    <mergeCell ref="B21:D21"/>
    <mergeCell ref="B13:D13"/>
    <mergeCell ref="B23:D23"/>
    <mergeCell ref="B4:C4"/>
    <mergeCell ref="D7:G7"/>
    <mergeCell ref="B1:G1"/>
    <mergeCell ref="C15:D15"/>
    <mergeCell ref="C14:D14"/>
    <mergeCell ref="B9:C9"/>
    <mergeCell ref="D5:G5"/>
    <mergeCell ref="D9:G9"/>
    <mergeCell ref="D10:G10"/>
    <mergeCell ref="D11:G11"/>
    <mergeCell ref="B8:C8"/>
    <mergeCell ref="B10:C10"/>
    <mergeCell ref="B11:C11"/>
    <mergeCell ref="B12:D12"/>
    <mergeCell ref="D8:G8"/>
    <mergeCell ref="C2:E2"/>
    <mergeCell ref="F2:G2"/>
    <mergeCell ref="B17:D17"/>
    <mergeCell ref="D6:G6"/>
    <mergeCell ref="N30:P30"/>
    <mergeCell ref="C18:D18"/>
    <mergeCell ref="C19:D19"/>
    <mergeCell ref="C20:D20"/>
    <mergeCell ref="H29:J29"/>
    <mergeCell ref="C29:D29"/>
    <mergeCell ref="E29:G29"/>
    <mergeCell ref="B30:D30"/>
    <mergeCell ref="N12:P12"/>
    <mergeCell ref="C16:D16"/>
    <mergeCell ref="C25:D25"/>
  </mergeCells>
  <hyperlinks>
    <hyperlink ref="B14" location="INSTRUCTIONS!B29" display="INSTRUCTIONS!B29"/>
    <hyperlink ref="B15" location="INSTRUCTIONS!B33" display="INSTRUCTIONS!B33"/>
    <hyperlink ref="B22" location="INSTRUCTIONS!B51" display="INSTRUCTIONS!B51"/>
    <hyperlink ref="B26" location="INSTRUCTIONS!B60" display="INSTRUCTIONS!B60"/>
    <hyperlink ref="B27" location="INSTRUCTIONS!B64" display="INSTRUCTIONS!B64"/>
    <hyperlink ref="B28" location="INSTRUCTIONS!B68" display="INSTRUCTIONS!B68"/>
    <hyperlink ref="B29" location="INSTRUCTIONS!B72" display="INSTRUCTIONS!B72"/>
    <hyperlink ref="B18" location="INSTRUCTIONS!B42" display="INSTRUCTIONS!B42"/>
    <hyperlink ref="B19:B20" location="INSTRUCTIONS!B46" display="INSTRUCTIONS!B46"/>
    <hyperlink ref="B24:B25" location="INSTRUCTIONS!B56" display="INSTRUCTIONS!B56"/>
    <hyperlink ref="B37" location="INSTRUCTIONS!B108" display="INSTRUCTIONS!B108"/>
    <hyperlink ref="B36" location="INSTRUCTIONS!B93" display="INSTRUCTIONS!B93"/>
    <hyperlink ref="B35" location="INSTRUCTIONS!B89" display="INSTRUCTIONS!B89"/>
    <hyperlink ref="B33" location="INSTRUCTIONS!B81" display="INSTRUCTIONS!B81"/>
    <hyperlink ref="B31" location="Guide!B39" display="Guide!B39"/>
    <hyperlink ref="B39" location="INSTRUCTIONS!B113" display="INSTRUCTIONS!B113"/>
    <hyperlink ref="B40" location="INSTRUCTIONS!B117" display="INSTRUCTIONS!B117"/>
    <hyperlink ref="B16" location="INSTRUCTIONS!B38" display="INSTRUCTIONS!B38"/>
    <hyperlink ref="B42" location="INSTRUCTIONS!B122" display="INSTRUCTIONS!B122"/>
    <hyperlink ref="B43" location="INSTRUCTIONS!B126" display="INSTRUCTIONS!B126"/>
    <hyperlink ref="B44:B48" location="INSTRUCTIONS!B130" display="INSTRUCTIONS!B130"/>
    <hyperlink ref="B34" location="INSTRUCTIONS!B85" display="INSTRUCTIONS!B85"/>
    <hyperlink ref="B31:B32" location="INSTRUCTIONS!B77" display="INSTRUCTIONS!B77"/>
  </hyperlinks>
  <pageMargins left="0.7" right="0.28999999999999998" top="0.81" bottom="0.56000000000000005" header="0.3" footer="0.3"/>
  <pageSetup fitToHeight="0" orientation="portrait" r:id="rId1"/>
  <headerFooter>
    <oddHeader>&amp;RPage &amp;P of &amp;N</oddHeader>
    <oddFooter>&amp;L&amp;F&amp;C&amp;A</oddFooter>
  </headerFooter>
  <rowBreaks count="2" manualBreakCount="2">
    <brk id="29" min="1" max="6" man="1"/>
    <brk id="46" min="1"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5</xdr:col>
                    <xdr:colOff>66675</xdr:colOff>
                    <xdr:row>13</xdr:row>
                    <xdr:rowOff>114300</xdr:rowOff>
                  </from>
                  <to>
                    <xdr:col>5</xdr:col>
                    <xdr:colOff>257175</xdr:colOff>
                    <xdr:row>13</xdr:row>
                    <xdr:rowOff>295275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4</xdr:col>
                    <xdr:colOff>85725</xdr:colOff>
                    <xdr:row>13</xdr:row>
                    <xdr:rowOff>142875</xdr:rowOff>
                  </from>
                  <to>
                    <xdr:col>4</xdr:col>
                    <xdr:colOff>276225</xdr:colOff>
                    <xdr:row>13</xdr:row>
                    <xdr:rowOff>276225</xdr:rowOff>
                  </to>
                </anchor>
              </controlPr>
            </control>
          </mc:Choice>
        </mc:AlternateContent>
        <mc:AlternateContent xmlns:mc="http://schemas.openxmlformats.org/markup-compatibility/2006">
          <mc:Choice Requires="x14">
            <control shapeId="1030" r:id="rId6" name="Check Box 6">
              <controlPr locked="0" defaultSize="0" autoFill="0" autoLine="0" autoPict="0">
                <anchor moveWithCells="1">
                  <from>
                    <xdr:col>4</xdr:col>
                    <xdr:colOff>85725</xdr:colOff>
                    <xdr:row>14</xdr:row>
                    <xdr:rowOff>123825</xdr:rowOff>
                  </from>
                  <to>
                    <xdr:col>4</xdr:col>
                    <xdr:colOff>276225</xdr:colOff>
                    <xdr:row>14</xdr:row>
                    <xdr:rowOff>257175</xdr:rowOff>
                  </to>
                </anchor>
              </controlPr>
            </control>
          </mc:Choice>
        </mc:AlternateContent>
        <mc:AlternateContent xmlns:mc="http://schemas.openxmlformats.org/markup-compatibility/2006">
          <mc:Choice Requires="x14">
            <control shapeId="1031" r:id="rId7" name="Check Box 7">
              <controlPr locked="0" defaultSize="0" autoFill="0" autoLine="0" autoPict="0">
                <anchor moveWithCells="1">
                  <from>
                    <xdr:col>5</xdr:col>
                    <xdr:colOff>66675</xdr:colOff>
                    <xdr:row>14</xdr:row>
                    <xdr:rowOff>123825</xdr:rowOff>
                  </from>
                  <to>
                    <xdr:col>5</xdr:col>
                    <xdr:colOff>257175</xdr:colOff>
                    <xdr:row>14</xdr:row>
                    <xdr:rowOff>257175</xdr:rowOff>
                  </to>
                </anchor>
              </controlPr>
            </control>
          </mc:Choice>
        </mc:AlternateContent>
        <mc:AlternateContent xmlns:mc="http://schemas.openxmlformats.org/markup-compatibility/2006">
          <mc:Choice Requires="x14">
            <control shapeId="1035" r:id="rId8" name="Check Box 11">
              <controlPr locked="0" defaultSize="0" autoFill="0" autoLine="0" autoPict="0">
                <anchor moveWithCells="1">
                  <from>
                    <xdr:col>4</xdr:col>
                    <xdr:colOff>76200</xdr:colOff>
                    <xdr:row>31</xdr:row>
                    <xdr:rowOff>0</xdr:rowOff>
                  </from>
                  <to>
                    <xdr:col>4</xdr:col>
                    <xdr:colOff>266700</xdr:colOff>
                    <xdr:row>31</xdr:row>
                    <xdr:rowOff>133350</xdr:rowOff>
                  </to>
                </anchor>
              </controlPr>
            </control>
          </mc:Choice>
        </mc:AlternateContent>
        <mc:AlternateContent xmlns:mc="http://schemas.openxmlformats.org/markup-compatibility/2006">
          <mc:Choice Requires="x14">
            <control shapeId="1037" r:id="rId9" name="Check Box 13">
              <controlPr locked="0" defaultSize="0" autoFill="0" autoLine="0" autoPict="0">
                <anchor moveWithCells="1">
                  <from>
                    <xdr:col>5</xdr:col>
                    <xdr:colOff>57150</xdr:colOff>
                    <xdr:row>31</xdr:row>
                    <xdr:rowOff>0</xdr:rowOff>
                  </from>
                  <to>
                    <xdr:col>5</xdr:col>
                    <xdr:colOff>247650</xdr:colOff>
                    <xdr:row>31</xdr:row>
                    <xdr:rowOff>133350</xdr:rowOff>
                  </to>
                </anchor>
              </controlPr>
            </control>
          </mc:Choice>
        </mc:AlternateContent>
        <mc:AlternateContent xmlns:mc="http://schemas.openxmlformats.org/markup-compatibility/2006">
          <mc:Choice Requires="x14">
            <control shapeId="1039" r:id="rId10" name="Check Box 15">
              <controlPr locked="0" defaultSize="0" autoFill="0" autoLine="0" autoPict="0">
                <anchor moveWithCells="1">
                  <from>
                    <xdr:col>6</xdr:col>
                    <xdr:colOff>57150</xdr:colOff>
                    <xdr:row>31</xdr:row>
                    <xdr:rowOff>9525</xdr:rowOff>
                  </from>
                  <to>
                    <xdr:col>6</xdr:col>
                    <xdr:colOff>247650</xdr:colOff>
                    <xdr:row>31</xdr:row>
                    <xdr:rowOff>142875</xdr:rowOff>
                  </to>
                </anchor>
              </controlPr>
            </control>
          </mc:Choice>
        </mc:AlternateContent>
        <mc:AlternateContent xmlns:mc="http://schemas.openxmlformats.org/markup-compatibility/2006">
          <mc:Choice Requires="x14">
            <control shapeId="1040" r:id="rId11" name="Check Box 16">
              <controlPr locked="0" defaultSize="0" autoFill="0" autoLine="0" autoPict="0">
                <anchor moveWithCells="1">
                  <from>
                    <xdr:col>4</xdr:col>
                    <xdr:colOff>85725</xdr:colOff>
                    <xdr:row>15</xdr:row>
                    <xdr:rowOff>104775</xdr:rowOff>
                  </from>
                  <to>
                    <xdr:col>4</xdr:col>
                    <xdr:colOff>276225</xdr:colOff>
                    <xdr:row>15</xdr:row>
                    <xdr:rowOff>238125</xdr:rowOff>
                  </to>
                </anchor>
              </controlPr>
            </control>
          </mc:Choice>
        </mc:AlternateContent>
        <mc:AlternateContent xmlns:mc="http://schemas.openxmlformats.org/markup-compatibility/2006">
          <mc:Choice Requires="x14">
            <control shapeId="1041" r:id="rId12" name="Check Box 17">
              <controlPr locked="0" defaultSize="0" autoFill="0" autoLine="0" autoPict="0">
                <anchor moveWithCells="1">
                  <from>
                    <xdr:col>5</xdr:col>
                    <xdr:colOff>66675</xdr:colOff>
                    <xdr:row>15</xdr:row>
                    <xdr:rowOff>95250</xdr:rowOff>
                  </from>
                  <to>
                    <xdr:col>5</xdr:col>
                    <xdr:colOff>257175</xdr:colOff>
                    <xdr:row>15</xdr:row>
                    <xdr:rowOff>228600</xdr:rowOff>
                  </to>
                </anchor>
              </controlPr>
            </control>
          </mc:Choice>
        </mc:AlternateContent>
        <mc:AlternateContent xmlns:mc="http://schemas.openxmlformats.org/markup-compatibility/2006">
          <mc:Choice Requires="x14">
            <control shapeId="1048" r:id="rId13" name="Check Box 24">
              <controlPr locked="0" defaultSize="0" autoFill="0" autoLine="0" autoPict="0">
                <anchor moveWithCells="1">
                  <from>
                    <xdr:col>4</xdr:col>
                    <xdr:colOff>76200</xdr:colOff>
                    <xdr:row>32</xdr:row>
                    <xdr:rowOff>114300</xdr:rowOff>
                  </from>
                  <to>
                    <xdr:col>4</xdr:col>
                    <xdr:colOff>266700</xdr:colOff>
                    <xdr:row>32</xdr:row>
                    <xdr:rowOff>247650</xdr:rowOff>
                  </to>
                </anchor>
              </controlPr>
            </control>
          </mc:Choice>
        </mc:AlternateContent>
        <mc:AlternateContent xmlns:mc="http://schemas.openxmlformats.org/markup-compatibility/2006">
          <mc:Choice Requires="x14">
            <control shapeId="1051" r:id="rId14" name="Check Box 27">
              <controlPr locked="0" defaultSize="0" autoFill="0" autoLine="0" autoPict="0">
                <anchor moveWithCells="1">
                  <from>
                    <xdr:col>5</xdr:col>
                    <xdr:colOff>47625</xdr:colOff>
                    <xdr:row>32</xdr:row>
                    <xdr:rowOff>104775</xdr:rowOff>
                  </from>
                  <to>
                    <xdr:col>5</xdr:col>
                    <xdr:colOff>238125</xdr:colOff>
                    <xdr:row>32</xdr:row>
                    <xdr:rowOff>247650</xdr:rowOff>
                  </to>
                </anchor>
              </controlPr>
            </control>
          </mc:Choice>
        </mc:AlternateContent>
        <mc:AlternateContent xmlns:mc="http://schemas.openxmlformats.org/markup-compatibility/2006">
          <mc:Choice Requires="x14">
            <control shapeId="1055" r:id="rId15" name="Check Box 31">
              <controlPr locked="0" defaultSize="0" autoFill="0" autoLine="0" autoPict="0">
                <anchor moveWithCells="1">
                  <from>
                    <xdr:col>4</xdr:col>
                    <xdr:colOff>66675</xdr:colOff>
                    <xdr:row>38</xdr:row>
                    <xdr:rowOff>342900</xdr:rowOff>
                  </from>
                  <to>
                    <xdr:col>4</xdr:col>
                    <xdr:colOff>257175</xdr:colOff>
                    <xdr:row>38</xdr:row>
                    <xdr:rowOff>476250</xdr:rowOff>
                  </to>
                </anchor>
              </controlPr>
            </control>
          </mc:Choice>
        </mc:AlternateContent>
        <mc:AlternateContent xmlns:mc="http://schemas.openxmlformats.org/markup-compatibility/2006">
          <mc:Choice Requires="x14">
            <control shapeId="1056" r:id="rId16" name="Check Box 32">
              <controlPr locked="0" defaultSize="0" autoFill="0" autoLine="0" autoPict="0">
                <anchor moveWithCells="1">
                  <from>
                    <xdr:col>5</xdr:col>
                    <xdr:colOff>85725</xdr:colOff>
                    <xdr:row>38</xdr:row>
                    <xdr:rowOff>333375</xdr:rowOff>
                  </from>
                  <to>
                    <xdr:col>5</xdr:col>
                    <xdr:colOff>285750</xdr:colOff>
                    <xdr:row>38</xdr:row>
                    <xdr:rowOff>476250</xdr:rowOff>
                  </to>
                </anchor>
              </controlPr>
            </control>
          </mc:Choice>
        </mc:AlternateContent>
        <mc:AlternateContent xmlns:mc="http://schemas.openxmlformats.org/markup-compatibility/2006">
          <mc:Choice Requires="x14">
            <control shapeId="1058" r:id="rId17" name="Check Box 34">
              <controlPr locked="0" defaultSize="0" autoFill="0" autoLine="0" autoPict="0">
                <anchor moveWithCells="1">
                  <from>
                    <xdr:col>5</xdr:col>
                    <xdr:colOff>76200</xdr:colOff>
                    <xdr:row>39</xdr:row>
                    <xdr:rowOff>180975</xdr:rowOff>
                  </from>
                  <to>
                    <xdr:col>5</xdr:col>
                    <xdr:colOff>276225</xdr:colOff>
                    <xdr:row>39</xdr:row>
                    <xdr:rowOff>323850</xdr:rowOff>
                  </to>
                </anchor>
              </controlPr>
            </control>
          </mc:Choice>
        </mc:AlternateContent>
        <mc:AlternateContent xmlns:mc="http://schemas.openxmlformats.org/markup-compatibility/2006">
          <mc:Choice Requires="x14">
            <control shapeId="1059" r:id="rId18" name="Check Box 35">
              <controlPr locked="0" defaultSize="0" autoFill="0" autoLine="0" autoPict="0">
                <anchor moveWithCells="1">
                  <from>
                    <xdr:col>4</xdr:col>
                    <xdr:colOff>76200</xdr:colOff>
                    <xdr:row>39</xdr:row>
                    <xdr:rowOff>190500</xdr:rowOff>
                  </from>
                  <to>
                    <xdr:col>4</xdr:col>
                    <xdr:colOff>266700</xdr:colOff>
                    <xdr:row>39</xdr:row>
                    <xdr:rowOff>323850</xdr:rowOff>
                  </to>
                </anchor>
              </controlPr>
            </control>
          </mc:Choice>
        </mc:AlternateContent>
        <mc:AlternateContent xmlns:mc="http://schemas.openxmlformats.org/markup-compatibility/2006">
          <mc:Choice Requires="x14">
            <control shapeId="1075" r:id="rId19" name="Check Box 51">
              <controlPr locked="0" defaultSize="0" autoFill="0" autoLine="0" autoPict="0">
                <anchor moveWithCells="1">
                  <from>
                    <xdr:col>6</xdr:col>
                    <xdr:colOff>66675</xdr:colOff>
                    <xdr:row>39</xdr:row>
                    <xdr:rowOff>180975</xdr:rowOff>
                  </from>
                  <to>
                    <xdr:col>6</xdr:col>
                    <xdr:colOff>266700</xdr:colOff>
                    <xdr:row>39</xdr:row>
                    <xdr:rowOff>323850</xdr:rowOff>
                  </to>
                </anchor>
              </controlPr>
            </control>
          </mc:Choice>
        </mc:AlternateContent>
        <mc:AlternateContent xmlns:mc="http://schemas.openxmlformats.org/markup-compatibility/2006">
          <mc:Choice Requires="x14">
            <control shapeId="1078" r:id="rId20" name="Check Box 54">
              <controlPr locked="0" defaultSize="0" autoFill="0" autoLine="0" autoPict="0">
                <anchor moveWithCells="1">
                  <from>
                    <xdr:col>4</xdr:col>
                    <xdr:colOff>76200</xdr:colOff>
                    <xdr:row>34</xdr:row>
                    <xdr:rowOff>104775</xdr:rowOff>
                  </from>
                  <to>
                    <xdr:col>4</xdr:col>
                    <xdr:colOff>266700</xdr:colOff>
                    <xdr:row>34</xdr:row>
                    <xdr:rowOff>238125</xdr:rowOff>
                  </to>
                </anchor>
              </controlPr>
            </control>
          </mc:Choice>
        </mc:AlternateContent>
        <mc:AlternateContent xmlns:mc="http://schemas.openxmlformats.org/markup-compatibility/2006">
          <mc:Choice Requires="x14">
            <control shapeId="1079" r:id="rId21" name="Check Box 55">
              <controlPr locked="0" defaultSize="0" autoFill="0" autoLine="0" autoPict="0">
                <anchor moveWithCells="1">
                  <from>
                    <xdr:col>5</xdr:col>
                    <xdr:colOff>57150</xdr:colOff>
                    <xdr:row>34</xdr:row>
                    <xdr:rowOff>114300</xdr:rowOff>
                  </from>
                  <to>
                    <xdr:col>5</xdr:col>
                    <xdr:colOff>247650</xdr:colOff>
                    <xdr:row>34</xdr:row>
                    <xdr:rowOff>247650</xdr:rowOff>
                  </to>
                </anchor>
              </controlPr>
            </control>
          </mc:Choice>
        </mc:AlternateContent>
        <mc:AlternateContent xmlns:mc="http://schemas.openxmlformats.org/markup-compatibility/2006">
          <mc:Choice Requires="x14">
            <control shapeId="1084" r:id="rId22" name="Check Box 60">
              <controlPr locked="0" defaultSize="0" autoFill="0" autoLine="0" autoPict="0">
                <anchor moveWithCells="1">
                  <from>
                    <xdr:col>4</xdr:col>
                    <xdr:colOff>95250</xdr:colOff>
                    <xdr:row>21</xdr:row>
                    <xdr:rowOff>200025</xdr:rowOff>
                  </from>
                  <to>
                    <xdr:col>4</xdr:col>
                    <xdr:colOff>257175</xdr:colOff>
                    <xdr:row>21</xdr:row>
                    <xdr:rowOff>314325</xdr:rowOff>
                  </to>
                </anchor>
              </controlPr>
            </control>
          </mc:Choice>
        </mc:AlternateContent>
        <mc:AlternateContent xmlns:mc="http://schemas.openxmlformats.org/markup-compatibility/2006">
          <mc:Choice Requires="x14">
            <control shapeId="1085" r:id="rId23" name="Check Box 61">
              <controlPr locked="0" defaultSize="0" autoFill="0" autoLine="0" autoPict="0">
                <anchor moveWithCells="1">
                  <from>
                    <xdr:col>5</xdr:col>
                    <xdr:colOff>76200</xdr:colOff>
                    <xdr:row>21</xdr:row>
                    <xdr:rowOff>190500</xdr:rowOff>
                  </from>
                  <to>
                    <xdr:col>5</xdr:col>
                    <xdr:colOff>266700</xdr:colOff>
                    <xdr:row>21</xdr:row>
                    <xdr:rowOff>323850</xdr:rowOff>
                  </to>
                </anchor>
              </controlPr>
            </control>
          </mc:Choice>
        </mc:AlternateContent>
        <mc:AlternateContent xmlns:mc="http://schemas.openxmlformats.org/markup-compatibility/2006">
          <mc:Choice Requires="x14">
            <control shapeId="1087" r:id="rId24" name="Check Box 63">
              <controlPr locked="0" defaultSize="0" autoFill="0" autoLine="0" autoPict="0">
                <anchor moveWithCells="1">
                  <from>
                    <xdr:col>4</xdr:col>
                    <xdr:colOff>66675</xdr:colOff>
                    <xdr:row>23</xdr:row>
                    <xdr:rowOff>47625</xdr:rowOff>
                  </from>
                  <to>
                    <xdr:col>4</xdr:col>
                    <xdr:colOff>228600</xdr:colOff>
                    <xdr:row>23</xdr:row>
                    <xdr:rowOff>161925</xdr:rowOff>
                  </to>
                </anchor>
              </controlPr>
            </control>
          </mc:Choice>
        </mc:AlternateContent>
        <mc:AlternateContent xmlns:mc="http://schemas.openxmlformats.org/markup-compatibility/2006">
          <mc:Choice Requires="x14">
            <control shapeId="1088" r:id="rId25" name="Check Box 64">
              <controlPr locked="0" defaultSize="0" autoFill="0" autoLine="0" autoPict="0">
                <anchor moveWithCells="1">
                  <from>
                    <xdr:col>5</xdr:col>
                    <xdr:colOff>57150</xdr:colOff>
                    <xdr:row>23</xdr:row>
                    <xdr:rowOff>38100</xdr:rowOff>
                  </from>
                  <to>
                    <xdr:col>5</xdr:col>
                    <xdr:colOff>247650</xdr:colOff>
                    <xdr:row>23</xdr:row>
                    <xdr:rowOff>171450</xdr:rowOff>
                  </to>
                </anchor>
              </controlPr>
            </control>
          </mc:Choice>
        </mc:AlternateContent>
        <mc:AlternateContent xmlns:mc="http://schemas.openxmlformats.org/markup-compatibility/2006">
          <mc:Choice Requires="x14">
            <control shapeId="1090" r:id="rId26" name="Check Box 66">
              <controlPr locked="0" defaultSize="0" autoFill="0" autoLine="0" autoPict="0">
                <anchor moveWithCells="1">
                  <from>
                    <xdr:col>4</xdr:col>
                    <xdr:colOff>76200</xdr:colOff>
                    <xdr:row>35</xdr:row>
                    <xdr:rowOff>152400</xdr:rowOff>
                  </from>
                  <to>
                    <xdr:col>4</xdr:col>
                    <xdr:colOff>238125</xdr:colOff>
                    <xdr:row>35</xdr:row>
                    <xdr:rowOff>266700</xdr:rowOff>
                  </to>
                </anchor>
              </controlPr>
            </control>
          </mc:Choice>
        </mc:AlternateContent>
        <mc:AlternateContent xmlns:mc="http://schemas.openxmlformats.org/markup-compatibility/2006">
          <mc:Choice Requires="x14">
            <control shapeId="1091" r:id="rId27" name="Check Box 67">
              <controlPr locked="0" defaultSize="0" autoFill="0" autoLine="0" autoPict="0">
                <anchor moveWithCells="1">
                  <from>
                    <xdr:col>6</xdr:col>
                    <xdr:colOff>57150</xdr:colOff>
                    <xdr:row>35</xdr:row>
                    <xdr:rowOff>152400</xdr:rowOff>
                  </from>
                  <to>
                    <xdr:col>6</xdr:col>
                    <xdr:colOff>247650</xdr:colOff>
                    <xdr:row>35</xdr:row>
                    <xdr:rowOff>285750</xdr:rowOff>
                  </to>
                </anchor>
              </controlPr>
            </control>
          </mc:Choice>
        </mc:AlternateContent>
        <mc:AlternateContent xmlns:mc="http://schemas.openxmlformats.org/markup-compatibility/2006">
          <mc:Choice Requires="x14">
            <control shapeId="1092" r:id="rId28" name="Check Box 68">
              <controlPr locked="0" defaultSize="0" autoFill="0" autoLine="0" autoPict="0">
                <anchor moveWithCells="1">
                  <from>
                    <xdr:col>5</xdr:col>
                    <xdr:colOff>57150</xdr:colOff>
                    <xdr:row>35</xdr:row>
                    <xdr:rowOff>142875</xdr:rowOff>
                  </from>
                  <to>
                    <xdr:col>5</xdr:col>
                    <xdr:colOff>247650</xdr:colOff>
                    <xdr:row>35</xdr:row>
                    <xdr:rowOff>276225</xdr:rowOff>
                  </to>
                </anchor>
              </controlPr>
            </control>
          </mc:Choice>
        </mc:AlternateContent>
        <mc:AlternateContent xmlns:mc="http://schemas.openxmlformats.org/markup-compatibility/2006">
          <mc:Choice Requires="x14">
            <control shapeId="1096" r:id="rId29" name="Check Box 72">
              <controlPr locked="0" defaultSize="0" autoFill="0" autoLine="0" autoPict="0">
                <anchor moveWithCells="1">
                  <from>
                    <xdr:col>4</xdr:col>
                    <xdr:colOff>76200</xdr:colOff>
                    <xdr:row>25</xdr:row>
                    <xdr:rowOff>28575</xdr:rowOff>
                  </from>
                  <to>
                    <xdr:col>4</xdr:col>
                    <xdr:colOff>266700</xdr:colOff>
                    <xdr:row>25</xdr:row>
                    <xdr:rowOff>161925</xdr:rowOff>
                  </to>
                </anchor>
              </controlPr>
            </control>
          </mc:Choice>
        </mc:AlternateContent>
        <mc:AlternateContent xmlns:mc="http://schemas.openxmlformats.org/markup-compatibility/2006">
          <mc:Choice Requires="x14">
            <control shapeId="1097" r:id="rId30" name="Check Box 73">
              <controlPr locked="0" defaultSize="0" autoFill="0" autoLine="0" autoPict="0">
                <anchor moveWithCells="1">
                  <from>
                    <xdr:col>4</xdr:col>
                    <xdr:colOff>76200</xdr:colOff>
                    <xdr:row>26</xdr:row>
                    <xdr:rowOff>95250</xdr:rowOff>
                  </from>
                  <to>
                    <xdr:col>4</xdr:col>
                    <xdr:colOff>238125</xdr:colOff>
                    <xdr:row>26</xdr:row>
                    <xdr:rowOff>209550</xdr:rowOff>
                  </to>
                </anchor>
              </controlPr>
            </control>
          </mc:Choice>
        </mc:AlternateContent>
        <mc:AlternateContent xmlns:mc="http://schemas.openxmlformats.org/markup-compatibility/2006">
          <mc:Choice Requires="x14">
            <control shapeId="1098" r:id="rId31" name="Check Box 74">
              <controlPr locked="0" defaultSize="0" autoFill="0" autoLine="0" autoPict="0">
                <anchor moveWithCells="1">
                  <from>
                    <xdr:col>4</xdr:col>
                    <xdr:colOff>76200</xdr:colOff>
                    <xdr:row>27</xdr:row>
                    <xdr:rowOff>57150</xdr:rowOff>
                  </from>
                  <to>
                    <xdr:col>4</xdr:col>
                    <xdr:colOff>238125</xdr:colOff>
                    <xdr:row>27</xdr:row>
                    <xdr:rowOff>171450</xdr:rowOff>
                  </to>
                </anchor>
              </controlPr>
            </control>
          </mc:Choice>
        </mc:AlternateContent>
        <mc:AlternateContent xmlns:mc="http://schemas.openxmlformats.org/markup-compatibility/2006">
          <mc:Choice Requires="x14">
            <control shapeId="1099" r:id="rId32" name="Check Box 75">
              <controlPr locked="0" defaultSize="0" autoFill="0" autoLine="0" autoPict="0">
                <anchor moveWithCells="1">
                  <from>
                    <xdr:col>5</xdr:col>
                    <xdr:colOff>76200</xdr:colOff>
                    <xdr:row>25</xdr:row>
                    <xdr:rowOff>28575</xdr:rowOff>
                  </from>
                  <to>
                    <xdr:col>5</xdr:col>
                    <xdr:colOff>266700</xdr:colOff>
                    <xdr:row>25</xdr:row>
                    <xdr:rowOff>161925</xdr:rowOff>
                  </to>
                </anchor>
              </controlPr>
            </control>
          </mc:Choice>
        </mc:AlternateContent>
        <mc:AlternateContent xmlns:mc="http://schemas.openxmlformats.org/markup-compatibility/2006">
          <mc:Choice Requires="x14">
            <control shapeId="1100" r:id="rId33" name="Check Box 76">
              <controlPr locked="0" defaultSize="0" autoFill="0" autoLine="0" autoPict="0">
                <anchor moveWithCells="1">
                  <from>
                    <xdr:col>5</xdr:col>
                    <xdr:colOff>76200</xdr:colOff>
                    <xdr:row>26</xdr:row>
                    <xdr:rowOff>95250</xdr:rowOff>
                  </from>
                  <to>
                    <xdr:col>5</xdr:col>
                    <xdr:colOff>266700</xdr:colOff>
                    <xdr:row>26</xdr:row>
                    <xdr:rowOff>228600</xdr:rowOff>
                  </to>
                </anchor>
              </controlPr>
            </control>
          </mc:Choice>
        </mc:AlternateContent>
        <mc:AlternateContent xmlns:mc="http://schemas.openxmlformats.org/markup-compatibility/2006">
          <mc:Choice Requires="x14">
            <control shapeId="1101" r:id="rId34" name="Check Box 77">
              <controlPr locked="0" defaultSize="0" autoFill="0" autoLine="0" autoPict="0">
                <anchor moveWithCells="1">
                  <from>
                    <xdr:col>5</xdr:col>
                    <xdr:colOff>85725</xdr:colOff>
                    <xdr:row>27</xdr:row>
                    <xdr:rowOff>47625</xdr:rowOff>
                  </from>
                  <to>
                    <xdr:col>5</xdr:col>
                    <xdr:colOff>276225</xdr:colOff>
                    <xdr:row>27</xdr:row>
                    <xdr:rowOff>180975</xdr:rowOff>
                  </to>
                </anchor>
              </controlPr>
            </control>
          </mc:Choice>
        </mc:AlternateContent>
        <mc:AlternateContent xmlns:mc="http://schemas.openxmlformats.org/markup-compatibility/2006">
          <mc:Choice Requires="x14">
            <control shapeId="1103" r:id="rId35" name="Check Box 79">
              <controlPr locked="0" defaultSize="0" autoFill="0" autoLine="0" autoPict="0">
                <anchor moveWithCells="1">
                  <from>
                    <xdr:col>6</xdr:col>
                    <xdr:colOff>66675</xdr:colOff>
                    <xdr:row>26</xdr:row>
                    <xdr:rowOff>95250</xdr:rowOff>
                  </from>
                  <to>
                    <xdr:col>6</xdr:col>
                    <xdr:colOff>257175</xdr:colOff>
                    <xdr:row>26</xdr:row>
                    <xdr:rowOff>228600</xdr:rowOff>
                  </to>
                </anchor>
              </controlPr>
            </control>
          </mc:Choice>
        </mc:AlternateContent>
        <mc:AlternateContent xmlns:mc="http://schemas.openxmlformats.org/markup-compatibility/2006">
          <mc:Choice Requires="x14">
            <control shapeId="1104" r:id="rId36" name="Check Box 80">
              <controlPr locked="0" defaultSize="0" autoFill="0" autoLine="0" autoPict="0">
                <anchor moveWithCells="1">
                  <from>
                    <xdr:col>6</xdr:col>
                    <xdr:colOff>76200</xdr:colOff>
                    <xdr:row>27</xdr:row>
                    <xdr:rowOff>47625</xdr:rowOff>
                  </from>
                  <to>
                    <xdr:col>6</xdr:col>
                    <xdr:colOff>266700</xdr:colOff>
                    <xdr:row>27</xdr:row>
                    <xdr:rowOff>180975</xdr:rowOff>
                  </to>
                </anchor>
              </controlPr>
            </control>
          </mc:Choice>
        </mc:AlternateContent>
        <mc:AlternateContent xmlns:mc="http://schemas.openxmlformats.org/markup-compatibility/2006">
          <mc:Choice Requires="x14">
            <control shapeId="1106" r:id="rId37" name="Check Box 82">
              <controlPr locked="0" defaultSize="0" autoFill="0" autoLine="0" autoPict="0">
                <anchor moveWithCells="1">
                  <from>
                    <xdr:col>5</xdr:col>
                    <xdr:colOff>66675</xdr:colOff>
                    <xdr:row>18</xdr:row>
                    <xdr:rowOff>19050</xdr:rowOff>
                  </from>
                  <to>
                    <xdr:col>5</xdr:col>
                    <xdr:colOff>257175</xdr:colOff>
                    <xdr:row>18</xdr:row>
                    <xdr:rowOff>152400</xdr:rowOff>
                  </to>
                </anchor>
              </controlPr>
            </control>
          </mc:Choice>
        </mc:AlternateContent>
        <mc:AlternateContent xmlns:mc="http://schemas.openxmlformats.org/markup-compatibility/2006">
          <mc:Choice Requires="x14">
            <control shapeId="1108" r:id="rId38" name="Check Box 84">
              <controlPr locked="0" defaultSize="0" autoFill="0" autoLine="0" autoPict="0">
                <anchor moveWithCells="1">
                  <from>
                    <xdr:col>4</xdr:col>
                    <xdr:colOff>76200</xdr:colOff>
                    <xdr:row>18</xdr:row>
                    <xdr:rowOff>28575</xdr:rowOff>
                  </from>
                  <to>
                    <xdr:col>4</xdr:col>
                    <xdr:colOff>238125</xdr:colOff>
                    <xdr:row>18</xdr:row>
                    <xdr:rowOff>142875</xdr:rowOff>
                  </to>
                </anchor>
              </controlPr>
            </control>
          </mc:Choice>
        </mc:AlternateContent>
        <mc:AlternateContent xmlns:mc="http://schemas.openxmlformats.org/markup-compatibility/2006">
          <mc:Choice Requires="x14">
            <control shapeId="1110" r:id="rId39" name="Check Box 86">
              <controlPr locked="0" defaultSize="0" autoFill="0" autoLine="0" autoPict="0">
                <anchor moveWithCells="1">
                  <from>
                    <xdr:col>6</xdr:col>
                    <xdr:colOff>47625</xdr:colOff>
                    <xdr:row>18</xdr:row>
                    <xdr:rowOff>19050</xdr:rowOff>
                  </from>
                  <to>
                    <xdr:col>6</xdr:col>
                    <xdr:colOff>238125</xdr:colOff>
                    <xdr:row>18</xdr:row>
                    <xdr:rowOff>152400</xdr:rowOff>
                  </to>
                </anchor>
              </controlPr>
            </control>
          </mc:Choice>
        </mc:AlternateContent>
        <mc:AlternateContent xmlns:mc="http://schemas.openxmlformats.org/markup-compatibility/2006">
          <mc:Choice Requires="x14">
            <control shapeId="1120" r:id="rId40" name="Check Box 96">
              <controlPr locked="0" defaultSize="0" autoFill="0" autoLine="0" autoPict="0">
                <anchor moveWithCells="1">
                  <from>
                    <xdr:col>4</xdr:col>
                    <xdr:colOff>76200</xdr:colOff>
                    <xdr:row>41</xdr:row>
                    <xdr:rowOff>200025</xdr:rowOff>
                  </from>
                  <to>
                    <xdr:col>4</xdr:col>
                    <xdr:colOff>238125</xdr:colOff>
                    <xdr:row>41</xdr:row>
                    <xdr:rowOff>314325</xdr:rowOff>
                  </to>
                </anchor>
              </controlPr>
            </control>
          </mc:Choice>
        </mc:AlternateContent>
        <mc:AlternateContent xmlns:mc="http://schemas.openxmlformats.org/markup-compatibility/2006">
          <mc:Choice Requires="x14">
            <control shapeId="1121" r:id="rId41" name="Check Box 97">
              <controlPr locked="0" defaultSize="0" autoFill="0" autoLine="0" autoPict="0">
                <anchor moveWithCells="1">
                  <from>
                    <xdr:col>5</xdr:col>
                    <xdr:colOff>57150</xdr:colOff>
                    <xdr:row>41</xdr:row>
                    <xdr:rowOff>190500</xdr:rowOff>
                  </from>
                  <to>
                    <xdr:col>5</xdr:col>
                    <xdr:colOff>247650</xdr:colOff>
                    <xdr:row>41</xdr:row>
                    <xdr:rowOff>323850</xdr:rowOff>
                  </to>
                </anchor>
              </controlPr>
            </control>
          </mc:Choice>
        </mc:AlternateContent>
        <mc:AlternateContent xmlns:mc="http://schemas.openxmlformats.org/markup-compatibility/2006">
          <mc:Choice Requires="x14">
            <control shapeId="1123" r:id="rId42" name="Check Box 99">
              <controlPr locked="0" defaultSize="0" autoFill="0" autoLine="0" autoPict="0">
                <anchor moveWithCells="1">
                  <from>
                    <xdr:col>4</xdr:col>
                    <xdr:colOff>76200</xdr:colOff>
                    <xdr:row>42</xdr:row>
                    <xdr:rowOff>257175</xdr:rowOff>
                  </from>
                  <to>
                    <xdr:col>4</xdr:col>
                    <xdr:colOff>238125</xdr:colOff>
                    <xdr:row>42</xdr:row>
                    <xdr:rowOff>371475</xdr:rowOff>
                  </to>
                </anchor>
              </controlPr>
            </control>
          </mc:Choice>
        </mc:AlternateContent>
        <mc:AlternateContent xmlns:mc="http://schemas.openxmlformats.org/markup-compatibility/2006">
          <mc:Choice Requires="x14">
            <control shapeId="1124" r:id="rId43" name="Check Box 100">
              <controlPr defaultSize="0" autoFill="0" autoLine="0" autoPict="0">
                <anchor moveWithCells="1">
                  <from>
                    <xdr:col>5</xdr:col>
                    <xdr:colOff>47625</xdr:colOff>
                    <xdr:row>42</xdr:row>
                    <xdr:rowOff>257175</xdr:rowOff>
                  </from>
                  <to>
                    <xdr:col>5</xdr:col>
                    <xdr:colOff>238125</xdr:colOff>
                    <xdr:row>42</xdr:row>
                    <xdr:rowOff>390525</xdr:rowOff>
                  </to>
                </anchor>
              </controlPr>
            </control>
          </mc:Choice>
        </mc:AlternateContent>
        <mc:AlternateContent xmlns:mc="http://schemas.openxmlformats.org/markup-compatibility/2006">
          <mc:Choice Requires="x14">
            <control shapeId="1125" r:id="rId44" name="Check Box 101">
              <controlPr locked="0" defaultSize="0" autoFill="0" autoLine="0" autoPict="0">
                <anchor moveWithCells="1">
                  <from>
                    <xdr:col>6</xdr:col>
                    <xdr:colOff>66675</xdr:colOff>
                    <xdr:row>42</xdr:row>
                    <xdr:rowOff>257175</xdr:rowOff>
                  </from>
                  <to>
                    <xdr:col>6</xdr:col>
                    <xdr:colOff>257175</xdr:colOff>
                    <xdr:row>42</xdr:row>
                    <xdr:rowOff>390525</xdr:rowOff>
                  </to>
                </anchor>
              </controlPr>
            </control>
          </mc:Choice>
        </mc:AlternateContent>
        <mc:AlternateContent xmlns:mc="http://schemas.openxmlformats.org/markup-compatibility/2006">
          <mc:Choice Requires="x14">
            <control shapeId="1126" r:id="rId45" name="Check Box 102">
              <controlPr locked="0" defaultSize="0" autoFill="0" autoLine="0" autoPict="0">
                <anchor moveWithCells="1">
                  <from>
                    <xdr:col>4</xdr:col>
                    <xdr:colOff>66675</xdr:colOff>
                    <xdr:row>44</xdr:row>
                    <xdr:rowOff>190500</xdr:rowOff>
                  </from>
                  <to>
                    <xdr:col>4</xdr:col>
                    <xdr:colOff>228600</xdr:colOff>
                    <xdr:row>44</xdr:row>
                    <xdr:rowOff>304800</xdr:rowOff>
                  </to>
                </anchor>
              </controlPr>
            </control>
          </mc:Choice>
        </mc:AlternateContent>
        <mc:AlternateContent xmlns:mc="http://schemas.openxmlformats.org/markup-compatibility/2006">
          <mc:Choice Requires="x14">
            <control shapeId="1127" r:id="rId46" name="Check Box 103">
              <controlPr locked="0" defaultSize="0" autoFill="0" autoLine="0" autoPict="0">
                <anchor moveWithCells="1">
                  <from>
                    <xdr:col>4</xdr:col>
                    <xdr:colOff>57150</xdr:colOff>
                    <xdr:row>45</xdr:row>
                    <xdr:rowOff>209550</xdr:rowOff>
                  </from>
                  <to>
                    <xdr:col>4</xdr:col>
                    <xdr:colOff>219075</xdr:colOff>
                    <xdr:row>45</xdr:row>
                    <xdr:rowOff>323850</xdr:rowOff>
                  </to>
                </anchor>
              </controlPr>
            </control>
          </mc:Choice>
        </mc:AlternateContent>
        <mc:AlternateContent xmlns:mc="http://schemas.openxmlformats.org/markup-compatibility/2006">
          <mc:Choice Requires="x14">
            <control shapeId="1128" r:id="rId47" name="Check Box 104">
              <controlPr locked="0" defaultSize="0" autoFill="0" autoLine="0" autoPict="0">
                <anchor moveWithCells="1">
                  <from>
                    <xdr:col>4</xdr:col>
                    <xdr:colOff>57150</xdr:colOff>
                    <xdr:row>46</xdr:row>
                    <xdr:rowOff>161925</xdr:rowOff>
                  </from>
                  <to>
                    <xdr:col>4</xdr:col>
                    <xdr:colOff>219075</xdr:colOff>
                    <xdr:row>46</xdr:row>
                    <xdr:rowOff>276225</xdr:rowOff>
                  </to>
                </anchor>
              </controlPr>
            </control>
          </mc:Choice>
        </mc:AlternateContent>
        <mc:AlternateContent xmlns:mc="http://schemas.openxmlformats.org/markup-compatibility/2006">
          <mc:Choice Requires="x14">
            <control shapeId="1129" r:id="rId48" name="Check Box 105">
              <controlPr locked="0" defaultSize="0" autoFill="0" autoLine="0" autoPict="0">
                <anchor moveWithCells="1">
                  <from>
                    <xdr:col>4</xdr:col>
                    <xdr:colOff>66675</xdr:colOff>
                    <xdr:row>47</xdr:row>
                    <xdr:rowOff>161925</xdr:rowOff>
                  </from>
                  <to>
                    <xdr:col>4</xdr:col>
                    <xdr:colOff>228600</xdr:colOff>
                    <xdr:row>47</xdr:row>
                    <xdr:rowOff>276225</xdr:rowOff>
                  </to>
                </anchor>
              </controlPr>
            </control>
          </mc:Choice>
        </mc:AlternateContent>
        <mc:AlternateContent xmlns:mc="http://schemas.openxmlformats.org/markup-compatibility/2006">
          <mc:Choice Requires="x14">
            <control shapeId="1130" r:id="rId49" name="Check Box 106">
              <controlPr locked="0" defaultSize="0" autoFill="0" autoLine="0" autoPict="0">
                <anchor moveWithCells="1">
                  <from>
                    <xdr:col>5</xdr:col>
                    <xdr:colOff>47625</xdr:colOff>
                    <xdr:row>44</xdr:row>
                    <xdr:rowOff>180975</xdr:rowOff>
                  </from>
                  <to>
                    <xdr:col>5</xdr:col>
                    <xdr:colOff>238125</xdr:colOff>
                    <xdr:row>44</xdr:row>
                    <xdr:rowOff>314325</xdr:rowOff>
                  </to>
                </anchor>
              </controlPr>
            </control>
          </mc:Choice>
        </mc:AlternateContent>
        <mc:AlternateContent xmlns:mc="http://schemas.openxmlformats.org/markup-compatibility/2006">
          <mc:Choice Requires="x14">
            <control shapeId="1131" r:id="rId50" name="Check Box 107">
              <controlPr locked="0" defaultSize="0" autoFill="0" autoLine="0" autoPict="0">
                <anchor moveWithCells="1">
                  <from>
                    <xdr:col>5</xdr:col>
                    <xdr:colOff>38100</xdr:colOff>
                    <xdr:row>45</xdr:row>
                    <xdr:rowOff>190500</xdr:rowOff>
                  </from>
                  <to>
                    <xdr:col>5</xdr:col>
                    <xdr:colOff>228600</xdr:colOff>
                    <xdr:row>45</xdr:row>
                    <xdr:rowOff>323850</xdr:rowOff>
                  </to>
                </anchor>
              </controlPr>
            </control>
          </mc:Choice>
        </mc:AlternateContent>
        <mc:AlternateContent xmlns:mc="http://schemas.openxmlformats.org/markup-compatibility/2006">
          <mc:Choice Requires="x14">
            <control shapeId="1132" r:id="rId51" name="Check Box 108">
              <controlPr locked="0" defaultSize="0" autoFill="0" autoLine="0" autoPict="0">
                <anchor moveWithCells="1">
                  <from>
                    <xdr:col>5</xdr:col>
                    <xdr:colOff>47625</xdr:colOff>
                    <xdr:row>46</xdr:row>
                    <xdr:rowOff>171450</xdr:rowOff>
                  </from>
                  <to>
                    <xdr:col>5</xdr:col>
                    <xdr:colOff>238125</xdr:colOff>
                    <xdr:row>46</xdr:row>
                    <xdr:rowOff>304800</xdr:rowOff>
                  </to>
                </anchor>
              </controlPr>
            </control>
          </mc:Choice>
        </mc:AlternateContent>
        <mc:AlternateContent xmlns:mc="http://schemas.openxmlformats.org/markup-compatibility/2006">
          <mc:Choice Requires="x14">
            <control shapeId="1133" r:id="rId52" name="Check Box 109">
              <controlPr locked="0" defaultSize="0" autoFill="0" autoLine="0" autoPict="0">
                <anchor moveWithCells="1">
                  <from>
                    <xdr:col>5</xdr:col>
                    <xdr:colOff>57150</xdr:colOff>
                    <xdr:row>47</xdr:row>
                    <xdr:rowOff>152400</xdr:rowOff>
                  </from>
                  <to>
                    <xdr:col>5</xdr:col>
                    <xdr:colOff>247650</xdr:colOff>
                    <xdr:row>47</xdr:row>
                    <xdr:rowOff>285750</xdr:rowOff>
                  </to>
                </anchor>
              </controlPr>
            </control>
          </mc:Choice>
        </mc:AlternateContent>
        <mc:AlternateContent xmlns:mc="http://schemas.openxmlformats.org/markup-compatibility/2006">
          <mc:Choice Requires="x14">
            <control shapeId="1136" r:id="rId53" name="Check Box 112">
              <controlPr locked="0" defaultSize="0" autoFill="0" autoLine="0" autoPict="0">
                <anchor moveWithCells="1">
                  <from>
                    <xdr:col>6</xdr:col>
                    <xdr:colOff>57150</xdr:colOff>
                    <xdr:row>46</xdr:row>
                    <xdr:rowOff>171450</xdr:rowOff>
                  </from>
                  <to>
                    <xdr:col>6</xdr:col>
                    <xdr:colOff>247650</xdr:colOff>
                    <xdr:row>46</xdr:row>
                    <xdr:rowOff>304800</xdr:rowOff>
                  </to>
                </anchor>
              </controlPr>
            </control>
          </mc:Choice>
        </mc:AlternateContent>
        <mc:AlternateContent xmlns:mc="http://schemas.openxmlformats.org/markup-compatibility/2006">
          <mc:Choice Requires="x14">
            <control shapeId="1137" r:id="rId54" name="Check Box 113">
              <controlPr locked="0" defaultSize="0" autoFill="0" autoLine="0" autoPict="0">
                <anchor moveWithCells="1">
                  <from>
                    <xdr:col>6</xdr:col>
                    <xdr:colOff>47625</xdr:colOff>
                    <xdr:row>47</xdr:row>
                    <xdr:rowOff>152400</xdr:rowOff>
                  </from>
                  <to>
                    <xdr:col>6</xdr:col>
                    <xdr:colOff>238125</xdr:colOff>
                    <xdr:row>47</xdr:row>
                    <xdr:rowOff>285750</xdr:rowOff>
                  </to>
                </anchor>
              </controlPr>
            </control>
          </mc:Choice>
        </mc:AlternateContent>
        <mc:AlternateContent xmlns:mc="http://schemas.openxmlformats.org/markup-compatibility/2006">
          <mc:Choice Requires="x14">
            <control shapeId="1153" r:id="rId55" name="Check Box 129">
              <controlPr locked="0" defaultSize="0" autoFill="0" autoLine="0" autoPict="0">
                <anchor moveWithCells="1">
                  <from>
                    <xdr:col>5</xdr:col>
                    <xdr:colOff>66675</xdr:colOff>
                    <xdr:row>19</xdr:row>
                    <xdr:rowOff>47625</xdr:rowOff>
                  </from>
                  <to>
                    <xdr:col>5</xdr:col>
                    <xdr:colOff>257175</xdr:colOff>
                    <xdr:row>19</xdr:row>
                    <xdr:rowOff>180975</xdr:rowOff>
                  </to>
                </anchor>
              </controlPr>
            </control>
          </mc:Choice>
        </mc:AlternateContent>
        <mc:AlternateContent xmlns:mc="http://schemas.openxmlformats.org/markup-compatibility/2006">
          <mc:Choice Requires="x14">
            <control shapeId="1154" r:id="rId56" name="Check Box 130">
              <controlPr locked="0" defaultSize="0" autoFill="0" autoLine="0" autoPict="0">
                <anchor moveWithCells="1">
                  <from>
                    <xdr:col>6</xdr:col>
                    <xdr:colOff>57150</xdr:colOff>
                    <xdr:row>19</xdr:row>
                    <xdr:rowOff>47625</xdr:rowOff>
                  </from>
                  <to>
                    <xdr:col>6</xdr:col>
                    <xdr:colOff>247650</xdr:colOff>
                    <xdr:row>19</xdr:row>
                    <xdr:rowOff>180975</xdr:rowOff>
                  </to>
                </anchor>
              </controlPr>
            </control>
          </mc:Choice>
        </mc:AlternateContent>
        <mc:AlternateContent xmlns:mc="http://schemas.openxmlformats.org/markup-compatibility/2006">
          <mc:Choice Requires="x14">
            <control shapeId="1155" r:id="rId57" name="Check Box 131">
              <controlPr locked="0" defaultSize="0" autoFill="0" autoLine="0" autoPict="0">
                <anchor moveWithCells="1">
                  <from>
                    <xdr:col>4</xdr:col>
                    <xdr:colOff>85725</xdr:colOff>
                    <xdr:row>19</xdr:row>
                    <xdr:rowOff>57150</xdr:rowOff>
                  </from>
                  <to>
                    <xdr:col>4</xdr:col>
                    <xdr:colOff>247650</xdr:colOff>
                    <xdr:row>19</xdr:row>
                    <xdr:rowOff>171450</xdr:rowOff>
                  </to>
                </anchor>
              </controlPr>
            </control>
          </mc:Choice>
        </mc:AlternateContent>
        <mc:AlternateContent xmlns:mc="http://schemas.openxmlformats.org/markup-compatibility/2006">
          <mc:Choice Requires="x14">
            <control shapeId="1161" r:id="rId58" name="Check Box 137">
              <controlPr locked="0" defaultSize="0" autoFill="0" autoLine="0" autoPict="0">
                <anchor moveWithCells="1">
                  <from>
                    <xdr:col>4</xdr:col>
                    <xdr:colOff>76200</xdr:colOff>
                    <xdr:row>36</xdr:row>
                    <xdr:rowOff>28575</xdr:rowOff>
                  </from>
                  <to>
                    <xdr:col>4</xdr:col>
                    <xdr:colOff>238125</xdr:colOff>
                    <xdr:row>36</xdr:row>
                    <xdr:rowOff>142875</xdr:rowOff>
                  </to>
                </anchor>
              </controlPr>
            </control>
          </mc:Choice>
        </mc:AlternateContent>
        <mc:AlternateContent xmlns:mc="http://schemas.openxmlformats.org/markup-compatibility/2006">
          <mc:Choice Requires="x14">
            <control shapeId="1162" r:id="rId59" name="Check Box 138">
              <controlPr locked="0" defaultSize="0" autoFill="0" autoLine="0" autoPict="0">
                <anchor moveWithCells="1">
                  <from>
                    <xdr:col>5</xdr:col>
                    <xdr:colOff>57150</xdr:colOff>
                    <xdr:row>36</xdr:row>
                    <xdr:rowOff>19050</xdr:rowOff>
                  </from>
                  <to>
                    <xdr:col>5</xdr:col>
                    <xdr:colOff>247650</xdr:colOff>
                    <xdr:row>36</xdr:row>
                    <xdr:rowOff>152400</xdr:rowOff>
                  </to>
                </anchor>
              </controlPr>
            </control>
          </mc:Choice>
        </mc:AlternateContent>
        <mc:AlternateContent xmlns:mc="http://schemas.openxmlformats.org/markup-compatibility/2006">
          <mc:Choice Requires="x14">
            <control shapeId="1163" r:id="rId60" name="Check Box 139">
              <controlPr locked="0" defaultSize="0" autoFill="0" autoLine="0" autoPict="0">
                <anchor moveWithCells="1">
                  <from>
                    <xdr:col>6</xdr:col>
                    <xdr:colOff>66675</xdr:colOff>
                    <xdr:row>36</xdr:row>
                    <xdr:rowOff>19050</xdr:rowOff>
                  </from>
                  <to>
                    <xdr:col>6</xdr:col>
                    <xdr:colOff>257175</xdr:colOff>
                    <xdr:row>36</xdr:row>
                    <xdr:rowOff>152400</xdr:rowOff>
                  </to>
                </anchor>
              </controlPr>
            </control>
          </mc:Choice>
        </mc:AlternateContent>
        <mc:AlternateContent xmlns:mc="http://schemas.openxmlformats.org/markup-compatibility/2006">
          <mc:Choice Requires="x14">
            <control shapeId="1165" r:id="rId61" name="Check Box 141">
              <controlPr locked="0" defaultSize="0" autoFill="0" autoLine="0" autoPict="0">
                <anchor moveWithCells="1">
                  <from>
                    <xdr:col>0</xdr:col>
                    <xdr:colOff>47625</xdr:colOff>
                    <xdr:row>50</xdr:row>
                    <xdr:rowOff>57150</xdr:rowOff>
                  </from>
                  <to>
                    <xdr:col>1</xdr:col>
                    <xdr:colOff>142875</xdr:colOff>
                    <xdr:row>50</xdr:row>
                    <xdr:rowOff>171450</xdr:rowOff>
                  </to>
                </anchor>
              </controlPr>
            </control>
          </mc:Choice>
        </mc:AlternateContent>
        <mc:AlternateContent xmlns:mc="http://schemas.openxmlformats.org/markup-compatibility/2006">
          <mc:Choice Requires="x14">
            <control shapeId="1167" r:id="rId62" name="Check Box 143">
              <controlPr locked="0" defaultSize="0" autoFill="0" autoLine="0" autoPict="0">
                <anchor moveWithCells="1">
                  <from>
                    <xdr:col>4</xdr:col>
                    <xdr:colOff>66675</xdr:colOff>
                    <xdr:row>43</xdr:row>
                    <xdr:rowOff>47625</xdr:rowOff>
                  </from>
                  <to>
                    <xdr:col>4</xdr:col>
                    <xdr:colOff>228600</xdr:colOff>
                    <xdr:row>43</xdr:row>
                    <xdr:rowOff>161925</xdr:rowOff>
                  </to>
                </anchor>
              </controlPr>
            </control>
          </mc:Choice>
        </mc:AlternateContent>
        <mc:AlternateContent xmlns:mc="http://schemas.openxmlformats.org/markup-compatibility/2006">
          <mc:Choice Requires="x14">
            <control shapeId="1168" r:id="rId63" name="Check Box 144">
              <controlPr locked="0" defaultSize="0" autoFill="0" autoLine="0" autoPict="0">
                <anchor moveWithCells="1">
                  <from>
                    <xdr:col>5</xdr:col>
                    <xdr:colOff>47625</xdr:colOff>
                    <xdr:row>43</xdr:row>
                    <xdr:rowOff>38100</xdr:rowOff>
                  </from>
                  <to>
                    <xdr:col>5</xdr:col>
                    <xdr:colOff>209550</xdr:colOff>
                    <xdr:row>43</xdr:row>
                    <xdr:rowOff>152400</xdr:rowOff>
                  </to>
                </anchor>
              </controlPr>
            </control>
          </mc:Choice>
        </mc:AlternateContent>
        <mc:AlternateContent xmlns:mc="http://schemas.openxmlformats.org/markup-compatibility/2006">
          <mc:Choice Requires="x14">
            <control shapeId="1172" r:id="rId64" name="Check Box 148">
              <controlPr locked="0" defaultSize="0" autoFill="0" autoLine="0" autoPict="0">
                <anchor moveWithCells="1">
                  <from>
                    <xdr:col>4</xdr:col>
                    <xdr:colOff>76200</xdr:colOff>
                    <xdr:row>17</xdr:row>
                    <xdr:rowOff>123825</xdr:rowOff>
                  </from>
                  <to>
                    <xdr:col>4</xdr:col>
                    <xdr:colOff>238125</xdr:colOff>
                    <xdr:row>17</xdr:row>
                    <xdr:rowOff>238125</xdr:rowOff>
                  </to>
                </anchor>
              </controlPr>
            </control>
          </mc:Choice>
        </mc:AlternateContent>
        <mc:AlternateContent xmlns:mc="http://schemas.openxmlformats.org/markup-compatibility/2006">
          <mc:Choice Requires="x14">
            <control shapeId="1173" r:id="rId65" name="Check Box 149">
              <controlPr locked="0" defaultSize="0" autoFill="0" autoLine="0" autoPict="0">
                <anchor moveWithCells="1">
                  <from>
                    <xdr:col>5</xdr:col>
                    <xdr:colOff>66675</xdr:colOff>
                    <xdr:row>17</xdr:row>
                    <xdr:rowOff>114300</xdr:rowOff>
                  </from>
                  <to>
                    <xdr:col>5</xdr:col>
                    <xdr:colOff>257175</xdr:colOff>
                    <xdr:row>17</xdr:row>
                    <xdr:rowOff>247650</xdr:rowOff>
                  </to>
                </anchor>
              </controlPr>
            </control>
          </mc:Choice>
        </mc:AlternateContent>
        <mc:AlternateContent xmlns:mc="http://schemas.openxmlformats.org/markup-compatibility/2006">
          <mc:Choice Requires="x14">
            <control shapeId="1174" r:id="rId66" name="Check Box 150">
              <controlPr locked="0" defaultSize="0" autoFill="0" autoLine="0" autoPict="0">
                <anchor moveWithCells="1">
                  <from>
                    <xdr:col>6</xdr:col>
                    <xdr:colOff>47625</xdr:colOff>
                    <xdr:row>17</xdr:row>
                    <xdr:rowOff>114300</xdr:rowOff>
                  </from>
                  <to>
                    <xdr:col>6</xdr:col>
                    <xdr:colOff>238125</xdr:colOff>
                    <xdr:row>17</xdr:row>
                    <xdr:rowOff>247650</xdr:rowOff>
                  </to>
                </anchor>
              </controlPr>
            </control>
          </mc:Choice>
        </mc:AlternateContent>
        <mc:AlternateContent xmlns:mc="http://schemas.openxmlformats.org/markup-compatibility/2006">
          <mc:Choice Requires="x14">
            <control shapeId="1175" r:id="rId67" name="Check Box 151">
              <controlPr locked="0" defaultSize="0" autoFill="0" autoLine="0" autoPict="0">
                <anchor moveWithCells="1">
                  <from>
                    <xdr:col>4</xdr:col>
                    <xdr:colOff>76200</xdr:colOff>
                    <xdr:row>33</xdr:row>
                    <xdr:rowOff>114300</xdr:rowOff>
                  </from>
                  <to>
                    <xdr:col>4</xdr:col>
                    <xdr:colOff>266700</xdr:colOff>
                    <xdr:row>33</xdr:row>
                    <xdr:rowOff>247650</xdr:rowOff>
                  </to>
                </anchor>
              </controlPr>
            </control>
          </mc:Choice>
        </mc:AlternateContent>
        <mc:AlternateContent xmlns:mc="http://schemas.openxmlformats.org/markup-compatibility/2006">
          <mc:Choice Requires="x14">
            <control shapeId="1176" r:id="rId68" name="Check Box 152">
              <controlPr locked="0" defaultSize="0" autoFill="0" autoLine="0" autoPict="0">
                <anchor moveWithCells="1">
                  <from>
                    <xdr:col>5</xdr:col>
                    <xdr:colOff>47625</xdr:colOff>
                    <xdr:row>33</xdr:row>
                    <xdr:rowOff>123825</xdr:rowOff>
                  </from>
                  <to>
                    <xdr:col>5</xdr:col>
                    <xdr:colOff>238125</xdr:colOff>
                    <xdr:row>33</xdr:row>
                    <xdr:rowOff>257175</xdr:rowOff>
                  </to>
                </anchor>
              </controlPr>
            </control>
          </mc:Choice>
        </mc:AlternateContent>
        <mc:AlternateContent xmlns:mc="http://schemas.openxmlformats.org/markup-compatibility/2006">
          <mc:Choice Requires="x14">
            <control shapeId="1177" r:id="rId69" name="Check Box 153">
              <controlPr locked="0" defaultSize="0" autoFill="0" autoLine="0" autoPict="0">
                <anchor moveWithCells="1">
                  <from>
                    <xdr:col>6</xdr:col>
                    <xdr:colOff>38100</xdr:colOff>
                    <xdr:row>41</xdr:row>
                    <xdr:rowOff>200025</xdr:rowOff>
                  </from>
                  <to>
                    <xdr:col>6</xdr:col>
                    <xdr:colOff>228600</xdr:colOff>
                    <xdr:row>41</xdr:row>
                    <xdr:rowOff>333375</xdr:rowOff>
                  </to>
                </anchor>
              </controlPr>
            </control>
          </mc:Choice>
        </mc:AlternateContent>
        <mc:AlternateContent xmlns:mc="http://schemas.openxmlformats.org/markup-compatibility/2006">
          <mc:Choice Requires="x14">
            <control shapeId="1178" r:id="rId70" name="Check Box 154">
              <controlPr locked="0" defaultSize="0" autoFill="0" autoLine="0" autoPict="0">
                <anchor moveWithCells="1">
                  <from>
                    <xdr:col>6</xdr:col>
                    <xdr:colOff>57150</xdr:colOff>
                    <xdr:row>43</xdr:row>
                    <xdr:rowOff>28575</xdr:rowOff>
                  </from>
                  <to>
                    <xdr:col>6</xdr:col>
                    <xdr:colOff>247650</xdr:colOff>
                    <xdr:row>43</xdr:row>
                    <xdr:rowOff>161925</xdr:rowOff>
                  </to>
                </anchor>
              </controlPr>
            </control>
          </mc:Choice>
        </mc:AlternateContent>
        <mc:AlternateContent xmlns:mc="http://schemas.openxmlformats.org/markup-compatibility/2006">
          <mc:Choice Requires="x14">
            <control shapeId="1179" r:id="rId71" name="Check Box 155">
              <controlPr locked="0" defaultSize="0" autoFill="0" autoLine="0" autoPict="0">
                <anchor moveWithCells="1">
                  <from>
                    <xdr:col>6</xdr:col>
                    <xdr:colOff>66675</xdr:colOff>
                    <xdr:row>44</xdr:row>
                    <xdr:rowOff>180975</xdr:rowOff>
                  </from>
                  <to>
                    <xdr:col>6</xdr:col>
                    <xdr:colOff>257175</xdr:colOff>
                    <xdr:row>44</xdr:row>
                    <xdr:rowOff>314325</xdr:rowOff>
                  </to>
                </anchor>
              </controlPr>
            </control>
          </mc:Choice>
        </mc:AlternateContent>
        <mc:AlternateContent xmlns:mc="http://schemas.openxmlformats.org/markup-compatibility/2006">
          <mc:Choice Requires="x14">
            <control shapeId="1180" r:id="rId72" name="Check Box 156">
              <controlPr locked="0" defaultSize="0" autoFill="0" autoLine="0" autoPict="0">
                <anchor moveWithCells="1">
                  <from>
                    <xdr:col>6</xdr:col>
                    <xdr:colOff>47625</xdr:colOff>
                    <xdr:row>45</xdr:row>
                    <xdr:rowOff>190500</xdr:rowOff>
                  </from>
                  <to>
                    <xdr:col>6</xdr:col>
                    <xdr:colOff>238125</xdr:colOff>
                    <xdr:row>45</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workbookViewId="0">
      <selection activeCell="B11" sqref="B11"/>
    </sheetView>
  </sheetViews>
  <sheetFormatPr defaultRowHeight="15" x14ac:dyDescent="0.25"/>
  <cols>
    <col min="1" max="1" width="1.7109375" customWidth="1"/>
    <col min="2" max="2" width="20.85546875" customWidth="1"/>
    <col min="3" max="4" width="15.7109375" customWidth="1"/>
    <col min="5" max="5" width="65.42578125" customWidth="1"/>
  </cols>
  <sheetData>
    <row r="1" spans="1:22" ht="9" customHeight="1" x14ac:dyDescent="0.25">
      <c r="A1" s="209"/>
      <c r="B1" s="209"/>
      <c r="C1" s="209"/>
      <c r="D1" s="209"/>
      <c r="E1" s="209"/>
      <c r="F1" s="209"/>
      <c r="G1" s="209"/>
      <c r="H1" s="209"/>
      <c r="I1" s="209"/>
      <c r="J1" s="209"/>
      <c r="K1" s="209"/>
      <c r="L1" s="209"/>
      <c r="M1" s="209"/>
      <c r="N1" s="209"/>
      <c r="O1" s="209"/>
      <c r="P1" s="209"/>
      <c r="Q1" s="209"/>
      <c r="R1" s="209"/>
      <c r="S1" s="209"/>
      <c r="T1" s="209"/>
      <c r="U1" s="209"/>
      <c r="V1" s="209"/>
    </row>
    <row r="2" spans="1:22" ht="18.75" x14ac:dyDescent="0.25">
      <c r="A2" s="209"/>
      <c r="B2" s="383" t="s">
        <v>159</v>
      </c>
      <c r="C2" s="383"/>
      <c r="D2" s="383"/>
      <c r="E2" s="383"/>
      <c r="F2" s="209"/>
      <c r="G2" s="209"/>
      <c r="H2" s="209"/>
      <c r="I2" s="209"/>
      <c r="J2" s="209"/>
      <c r="K2" s="209"/>
      <c r="L2" s="209"/>
      <c r="M2" s="209"/>
      <c r="N2" s="209"/>
      <c r="O2" s="209"/>
      <c r="P2" s="209"/>
      <c r="Q2" s="209"/>
      <c r="R2" s="209"/>
      <c r="S2" s="209"/>
      <c r="T2" s="209"/>
      <c r="U2" s="209"/>
      <c r="V2" s="209"/>
    </row>
    <row r="3" spans="1:22" ht="15.75" x14ac:dyDescent="0.25">
      <c r="A3" s="209"/>
      <c r="B3" s="210" t="s">
        <v>160</v>
      </c>
      <c r="C3" s="208" t="s">
        <v>161</v>
      </c>
      <c r="D3" s="208" t="s">
        <v>162</v>
      </c>
      <c r="E3" s="208" t="s">
        <v>163</v>
      </c>
      <c r="F3" s="209"/>
      <c r="G3" s="209"/>
      <c r="H3" s="209"/>
      <c r="I3" s="209"/>
      <c r="J3" s="209"/>
      <c r="K3" s="209"/>
      <c r="L3" s="209"/>
      <c r="M3" s="209"/>
      <c r="N3" s="209"/>
      <c r="O3" s="209"/>
      <c r="P3" s="209"/>
      <c r="Q3" s="209"/>
      <c r="R3" s="209"/>
      <c r="S3" s="209"/>
      <c r="T3" s="209"/>
      <c r="U3" s="209"/>
      <c r="V3" s="209"/>
    </row>
    <row r="4" spans="1:22" ht="30" x14ac:dyDescent="0.25">
      <c r="A4" s="209"/>
      <c r="B4" s="211">
        <v>42750</v>
      </c>
      <c r="C4" s="212">
        <v>2.1</v>
      </c>
      <c r="D4" s="212" t="s">
        <v>164</v>
      </c>
      <c r="E4" s="213" t="s">
        <v>165</v>
      </c>
      <c r="F4" s="209"/>
      <c r="G4" s="209"/>
      <c r="H4" s="209"/>
      <c r="I4" s="209"/>
      <c r="J4" s="209"/>
      <c r="K4" s="209"/>
      <c r="L4" s="209"/>
      <c r="M4" s="209"/>
      <c r="N4" s="209"/>
      <c r="O4" s="209"/>
      <c r="P4" s="209"/>
      <c r="Q4" s="209"/>
      <c r="R4" s="209"/>
      <c r="S4" s="209"/>
      <c r="T4" s="209"/>
      <c r="U4" s="209"/>
      <c r="V4" s="209"/>
    </row>
    <row r="5" spans="1:22" ht="30" x14ac:dyDescent="0.25">
      <c r="A5" s="209"/>
      <c r="B5" s="214">
        <v>44532</v>
      </c>
      <c r="C5" s="215">
        <v>2.2000000000000002</v>
      </c>
      <c r="D5" s="215" t="s">
        <v>164</v>
      </c>
      <c r="E5" s="216" t="s">
        <v>173</v>
      </c>
      <c r="F5" s="209"/>
      <c r="G5" s="209"/>
      <c r="H5" s="209"/>
      <c r="I5" s="209"/>
      <c r="J5" s="209"/>
      <c r="K5" s="209"/>
      <c r="L5" s="209"/>
      <c r="M5" s="209"/>
      <c r="N5" s="209"/>
      <c r="O5" s="209"/>
      <c r="P5" s="209"/>
      <c r="Q5" s="209"/>
      <c r="R5" s="209"/>
      <c r="S5" s="209"/>
      <c r="T5" s="209"/>
      <c r="U5" s="209"/>
      <c r="V5" s="209"/>
    </row>
    <row r="6" spans="1:22" x14ac:dyDescent="0.25">
      <c r="A6" s="209"/>
      <c r="B6" s="211">
        <v>44658</v>
      </c>
      <c r="C6" s="212">
        <v>2.2999999999999998</v>
      </c>
      <c r="D6" s="215" t="s">
        <v>164</v>
      </c>
      <c r="E6" s="212" t="s">
        <v>174</v>
      </c>
      <c r="F6" s="209"/>
      <c r="G6" s="209"/>
      <c r="H6" s="209"/>
      <c r="I6" s="209"/>
      <c r="J6" s="209"/>
      <c r="K6" s="209"/>
      <c r="L6" s="209"/>
      <c r="M6" s="209"/>
      <c r="N6" s="209"/>
      <c r="O6" s="209"/>
      <c r="P6" s="209"/>
      <c r="Q6" s="209"/>
      <c r="R6" s="209"/>
      <c r="S6" s="209"/>
      <c r="T6" s="209"/>
      <c r="U6" s="209"/>
      <c r="V6" s="209"/>
    </row>
    <row r="7" spans="1:22" ht="30" x14ac:dyDescent="0.25">
      <c r="A7" s="209"/>
      <c r="B7" s="211">
        <v>45231</v>
      </c>
      <c r="C7" s="212">
        <v>2.4</v>
      </c>
      <c r="D7" s="212" t="s">
        <v>178</v>
      </c>
      <c r="E7" s="213" t="s">
        <v>179</v>
      </c>
      <c r="F7" s="209"/>
      <c r="G7" s="209"/>
      <c r="H7" s="209"/>
      <c r="I7" s="209"/>
      <c r="J7" s="209"/>
      <c r="K7" s="209"/>
      <c r="L7" s="209"/>
      <c r="M7" s="209"/>
      <c r="N7" s="209"/>
      <c r="O7" s="209"/>
      <c r="P7" s="209"/>
      <c r="Q7" s="209"/>
      <c r="R7" s="209"/>
      <c r="S7" s="209"/>
      <c r="T7" s="209"/>
      <c r="U7" s="209"/>
      <c r="V7" s="209"/>
    </row>
    <row r="8" spans="1:22" x14ac:dyDescent="0.25">
      <c r="A8" s="209"/>
      <c r="B8" s="212"/>
      <c r="C8" s="212"/>
      <c r="D8" s="212"/>
      <c r="E8" s="212"/>
      <c r="F8" s="209"/>
      <c r="G8" s="209"/>
      <c r="H8" s="209"/>
      <c r="I8" s="209"/>
      <c r="J8" s="209"/>
      <c r="K8" s="209"/>
      <c r="L8" s="209"/>
      <c r="M8" s="209"/>
      <c r="N8" s="209"/>
      <c r="O8" s="209"/>
      <c r="P8" s="209"/>
      <c r="Q8" s="209"/>
      <c r="R8" s="209"/>
      <c r="S8" s="209"/>
      <c r="T8" s="209"/>
      <c r="U8" s="209"/>
      <c r="V8" s="209"/>
    </row>
    <row r="9" spans="1:22" x14ac:dyDescent="0.25">
      <c r="A9" s="209"/>
      <c r="B9" s="212"/>
      <c r="C9" s="212"/>
      <c r="D9" s="212"/>
      <c r="E9" s="212"/>
      <c r="F9" s="209"/>
      <c r="G9" s="209"/>
      <c r="H9" s="209"/>
      <c r="I9" s="209"/>
      <c r="J9" s="209"/>
      <c r="K9" s="209"/>
      <c r="L9" s="209"/>
      <c r="M9" s="209"/>
      <c r="N9" s="209"/>
      <c r="O9" s="209"/>
      <c r="P9" s="209"/>
      <c r="Q9" s="209"/>
      <c r="R9" s="209"/>
      <c r="S9" s="209"/>
      <c r="T9" s="209"/>
      <c r="U9" s="209"/>
      <c r="V9" s="209"/>
    </row>
    <row r="10" spans="1:22" x14ac:dyDescent="0.25">
      <c r="A10" s="209"/>
      <c r="B10" s="212"/>
      <c r="C10" s="212"/>
      <c r="D10" s="212"/>
      <c r="E10" s="212"/>
      <c r="F10" s="209"/>
      <c r="G10" s="209"/>
      <c r="H10" s="209"/>
      <c r="I10" s="209"/>
      <c r="J10" s="209"/>
      <c r="K10" s="209"/>
      <c r="L10" s="209"/>
      <c r="M10" s="209"/>
      <c r="N10" s="209"/>
      <c r="O10" s="209"/>
      <c r="P10" s="209"/>
      <c r="Q10" s="209"/>
      <c r="R10" s="209"/>
      <c r="S10" s="209"/>
      <c r="T10" s="209"/>
      <c r="U10" s="209"/>
      <c r="V10" s="209"/>
    </row>
    <row r="11" spans="1:22" x14ac:dyDescent="0.25">
      <c r="A11" s="209"/>
      <c r="B11" s="212"/>
      <c r="C11" s="212"/>
      <c r="D11" s="212"/>
      <c r="E11" s="212"/>
      <c r="F11" s="209"/>
      <c r="G11" s="209"/>
      <c r="H11" s="209"/>
      <c r="I11" s="209"/>
      <c r="J11" s="209"/>
      <c r="K11" s="209"/>
      <c r="L11" s="209"/>
      <c r="M11" s="209"/>
      <c r="N11" s="209"/>
      <c r="O11" s="209"/>
      <c r="P11" s="209"/>
      <c r="Q11" s="209"/>
      <c r="R11" s="209"/>
      <c r="S11" s="209"/>
      <c r="T11" s="209"/>
      <c r="U11" s="209"/>
      <c r="V11" s="209"/>
    </row>
    <row r="12" spans="1:22" x14ac:dyDescent="0.25">
      <c r="A12" s="209"/>
      <c r="B12" s="212"/>
      <c r="C12" s="212"/>
      <c r="D12" s="212"/>
      <c r="E12" s="212"/>
      <c r="F12" s="209"/>
      <c r="G12" s="209"/>
      <c r="H12" s="209"/>
      <c r="I12" s="209"/>
      <c r="J12" s="209"/>
      <c r="K12" s="209"/>
      <c r="L12" s="209"/>
      <c r="M12" s="209"/>
      <c r="N12" s="209"/>
      <c r="O12" s="209"/>
      <c r="P12" s="209"/>
      <c r="Q12" s="209"/>
      <c r="R12" s="209"/>
      <c r="S12" s="209"/>
      <c r="T12" s="209"/>
      <c r="U12" s="209"/>
      <c r="V12" s="209"/>
    </row>
    <row r="13" spans="1:22" x14ac:dyDescent="0.25">
      <c r="A13" s="209"/>
      <c r="B13" s="212"/>
      <c r="C13" s="212"/>
      <c r="D13" s="212"/>
      <c r="E13" s="212"/>
      <c r="F13" s="209"/>
      <c r="G13" s="209"/>
      <c r="H13" s="209"/>
      <c r="I13" s="209"/>
      <c r="J13" s="209"/>
      <c r="K13" s="209"/>
      <c r="L13" s="209"/>
      <c r="M13" s="209"/>
      <c r="N13" s="209"/>
      <c r="O13" s="209"/>
      <c r="P13" s="209"/>
      <c r="Q13" s="209"/>
      <c r="R13" s="209"/>
      <c r="S13" s="209"/>
      <c r="T13" s="209"/>
      <c r="U13" s="209"/>
      <c r="V13" s="209"/>
    </row>
    <row r="14" spans="1:22" x14ac:dyDescent="0.25">
      <c r="A14" s="209"/>
      <c r="B14" s="212"/>
      <c r="C14" s="212"/>
      <c r="D14" s="212"/>
      <c r="E14" s="212"/>
      <c r="F14" s="209"/>
      <c r="G14" s="209"/>
      <c r="H14" s="209"/>
      <c r="I14" s="209"/>
      <c r="J14" s="209"/>
      <c r="K14" s="209"/>
      <c r="L14" s="209"/>
      <c r="M14" s="209"/>
      <c r="N14" s="209"/>
      <c r="O14" s="209"/>
      <c r="P14" s="209"/>
      <c r="Q14" s="209"/>
      <c r="R14" s="209"/>
      <c r="S14" s="209"/>
      <c r="T14" s="209"/>
      <c r="U14" s="209"/>
      <c r="V14" s="209"/>
    </row>
    <row r="15" spans="1:22" x14ac:dyDescent="0.25">
      <c r="A15" s="209"/>
      <c r="B15" s="212"/>
      <c r="C15" s="212"/>
      <c r="D15" s="212"/>
      <c r="E15" s="212"/>
      <c r="F15" s="209"/>
      <c r="G15" s="209"/>
      <c r="H15" s="209"/>
      <c r="I15" s="209"/>
      <c r="J15" s="209"/>
      <c r="K15" s="209"/>
      <c r="L15" s="209"/>
      <c r="M15" s="209"/>
      <c r="N15" s="209"/>
      <c r="O15" s="209"/>
      <c r="P15" s="209"/>
      <c r="Q15" s="209"/>
      <c r="R15" s="209"/>
      <c r="S15" s="209"/>
      <c r="T15" s="209"/>
      <c r="U15" s="209"/>
      <c r="V15" s="209"/>
    </row>
    <row r="16" spans="1:22" x14ac:dyDescent="0.25">
      <c r="A16" s="209"/>
      <c r="B16" s="212"/>
      <c r="C16" s="212"/>
      <c r="D16" s="212"/>
      <c r="E16" s="212"/>
      <c r="F16" s="209"/>
      <c r="G16" s="209"/>
      <c r="H16" s="209"/>
      <c r="I16" s="209"/>
      <c r="J16" s="209"/>
      <c r="K16" s="209"/>
      <c r="L16" s="209"/>
      <c r="M16" s="209"/>
      <c r="N16" s="209"/>
      <c r="O16" s="209"/>
      <c r="P16" s="209"/>
      <c r="Q16" s="209"/>
      <c r="R16" s="209"/>
      <c r="S16" s="209"/>
      <c r="T16" s="209"/>
      <c r="U16" s="209"/>
      <c r="V16" s="209"/>
    </row>
    <row r="17" spans="1:22" x14ac:dyDescent="0.25">
      <c r="A17" s="209"/>
      <c r="B17" s="212"/>
      <c r="C17" s="212"/>
      <c r="D17" s="212"/>
      <c r="E17" s="212"/>
      <c r="F17" s="209"/>
      <c r="G17" s="209"/>
      <c r="H17" s="209"/>
      <c r="I17" s="209"/>
      <c r="J17" s="209"/>
      <c r="K17" s="209"/>
      <c r="L17" s="209"/>
      <c r="M17" s="209"/>
      <c r="N17" s="209"/>
      <c r="O17" s="209"/>
      <c r="P17" s="209"/>
      <c r="Q17" s="209"/>
      <c r="R17" s="209"/>
      <c r="S17" s="209"/>
      <c r="T17" s="209"/>
      <c r="U17" s="209"/>
      <c r="V17" s="209"/>
    </row>
    <row r="18" spans="1:22" x14ac:dyDescent="0.25">
      <c r="A18" s="209"/>
      <c r="B18" s="212"/>
      <c r="C18" s="212"/>
      <c r="D18" s="212"/>
      <c r="E18" s="212"/>
      <c r="F18" s="209"/>
      <c r="G18" s="209"/>
      <c r="H18" s="209"/>
      <c r="I18" s="209"/>
      <c r="J18" s="209"/>
      <c r="K18" s="209"/>
      <c r="L18" s="209"/>
      <c r="M18" s="209"/>
      <c r="N18" s="209"/>
      <c r="O18" s="209"/>
      <c r="P18" s="209"/>
      <c r="Q18" s="209"/>
      <c r="R18" s="209"/>
      <c r="S18" s="209"/>
      <c r="T18" s="209"/>
      <c r="U18" s="209"/>
      <c r="V18" s="209"/>
    </row>
    <row r="19" spans="1:22" x14ac:dyDescent="0.25">
      <c r="A19" s="209"/>
      <c r="B19" s="212"/>
      <c r="C19" s="212"/>
      <c r="D19" s="212"/>
      <c r="E19" s="212"/>
      <c r="F19" s="209"/>
      <c r="G19" s="209"/>
      <c r="H19" s="209"/>
      <c r="I19" s="209"/>
      <c r="J19" s="209"/>
      <c r="K19" s="209"/>
      <c r="L19" s="209"/>
      <c r="M19" s="209"/>
      <c r="N19" s="209"/>
      <c r="O19" s="209"/>
      <c r="P19" s="209"/>
      <c r="Q19" s="209"/>
      <c r="R19" s="209"/>
      <c r="S19" s="209"/>
      <c r="T19" s="209"/>
      <c r="U19" s="209"/>
      <c r="V19" s="209"/>
    </row>
    <row r="20" spans="1:22" x14ac:dyDescent="0.25">
      <c r="A20" s="209"/>
      <c r="B20" s="212"/>
      <c r="C20" s="212"/>
      <c r="D20" s="212"/>
      <c r="E20" s="212"/>
      <c r="F20" s="209"/>
      <c r="G20" s="209"/>
      <c r="H20" s="209"/>
      <c r="I20" s="209"/>
      <c r="J20" s="209"/>
      <c r="K20" s="209"/>
      <c r="L20" s="209"/>
      <c r="M20" s="209"/>
      <c r="N20" s="209"/>
      <c r="O20" s="209"/>
      <c r="P20" s="209"/>
      <c r="Q20" s="209"/>
      <c r="R20" s="209"/>
      <c r="S20" s="209"/>
      <c r="T20" s="209"/>
      <c r="U20" s="209"/>
      <c r="V20" s="209"/>
    </row>
    <row r="21" spans="1:22" x14ac:dyDescent="0.25">
      <c r="A21" s="209"/>
      <c r="B21" s="212"/>
      <c r="C21" s="212"/>
      <c r="D21" s="212"/>
      <c r="E21" s="212"/>
      <c r="F21" s="209"/>
      <c r="G21" s="209"/>
      <c r="H21" s="209"/>
      <c r="I21" s="209"/>
      <c r="J21" s="209"/>
      <c r="K21" s="209"/>
      <c r="L21" s="209"/>
      <c r="M21" s="209"/>
      <c r="N21" s="209"/>
      <c r="O21" s="209"/>
      <c r="P21" s="209"/>
      <c r="Q21" s="209"/>
      <c r="R21" s="209"/>
      <c r="S21" s="209"/>
      <c r="T21" s="209"/>
      <c r="U21" s="209"/>
      <c r="V21" s="209"/>
    </row>
    <row r="22" spans="1:22" x14ac:dyDescent="0.25">
      <c r="A22" s="209"/>
      <c r="B22" s="212"/>
      <c r="C22" s="212"/>
      <c r="D22" s="212"/>
      <c r="E22" s="212"/>
      <c r="F22" s="209"/>
      <c r="G22" s="209"/>
      <c r="H22" s="209"/>
      <c r="I22" s="209"/>
      <c r="J22" s="209"/>
      <c r="K22" s="209"/>
      <c r="L22" s="209"/>
      <c r="M22" s="209"/>
      <c r="N22" s="209"/>
      <c r="O22" s="209"/>
      <c r="P22" s="209"/>
      <c r="Q22" s="209"/>
      <c r="R22" s="209"/>
      <c r="S22" s="209"/>
      <c r="T22" s="209"/>
      <c r="U22" s="209"/>
      <c r="V22" s="209"/>
    </row>
    <row r="23" spans="1:22" x14ac:dyDescent="0.25">
      <c r="A23" s="209"/>
      <c r="B23" s="212"/>
      <c r="C23" s="212"/>
      <c r="D23" s="212"/>
      <c r="E23" s="212"/>
      <c r="F23" s="209"/>
      <c r="G23" s="209"/>
      <c r="H23" s="209"/>
      <c r="I23" s="209"/>
      <c r="J23" s="209"/>
      <c r="K23" s="209"/>
      <c r="L23" s="209"/>
      <c r="M23" s="209"/>
      <c r="N23" s="209"/>
      <c r="O23" s="209"/>
      <c r="P23" s="209"/>
      <c r="Q23" s="209"/>
      <c r="R23" s="209"/>
      <c r="S23" s="209"/>
      <c r="T23" s="209"/>
      <c r="U23" s="209"/>
      <c r="V23" s="209"/>
    </row>
    <row r="24" spans="1:22" x14ac:dyDescent="0.25">
      <c r="A24" s="209"/>
      <c r="B24" s="212"/>
      <c r="C24" s="212"/>
      <c r="D24" s="212"/>
      <c r="E24" s="212"/>
      <c r="F24" s="209"/>
      <c r="G24" s="209"/>
      <c r="H24" s="209"/>
      <c r="I24" s="209"/>
      <c r="J24" s="209"/>
      <c r="K24" s="209"/>
      <c r="L24" s="209"/>
      <c r="M24" s="209"/>
      <c r="N24" s="209"/>
      <c r="O24" s="209"/>
      <c r="P24" s="209"/>
      <c r="Q24" s="209"/>
      <c r="R24" s="209"/>
      <c r="S24" s="209"/>
      <c r="T24" s="209"/>
      <c r="U24" s="209"/>
      <c r="V24" s="209"/>
    </row>
    <row r="25" spans="1:22" x14ac:dyDescent="0.25">
      <c r="A25" s="209"/>
      <c r="B25" s="212"/>
      <c r="C25" s="212"/>
      <c r="D25" s="212"/>
      <c r="E25" s="212"/>
      <c r="F25" s="209"/>
      <c r="G25" s="209"/>
      <c r="H25" s="209"/>
      <c r="I25" s="209"/>
      <c r="J25" s="209"/>
      <c r="K25" s="209"/>
      <c r="L25" s="209"/>
      <c r="M25" s="209"/>
      <c r="N25" s="209"/>
      <c r="O25" s="209"/>
      <c r="P25" s="209"/>
      <c r="Q25" s="209"/>
      <c r="R25" s="209"/>
      <c r="S25" s="209"/>
      <c r="T25" s="209"/>
      <c r="U25" s="209"/>
      <c r="V25" s="209"/>
    </row>
    <row r="26" spans="1:22" x14ac:dyDescent="0.25">
      <c r="A26" s="209"/>
      <c r="B26" s="212"/>
      <c r="C26" s="212"/>
      <c r="D26" s="212"/>
      <c r="E26" s="212"/>
      <c r="F26" s="209"/>
      <c r="G26" s="209"/>
      <c r="H26" s="209"/>
      <c r="I26" s="209"/>
      <c r="J26" s="209"/>
      <c r="K26" s="209"/>
      <c r="L26" s="209"/>
      <c r="M26" s="209"/>
      <c r="N26" s="209"/>
      <c r="O26" s="209"/>
      <c r="P26" s="209"/>
      <c r="Q26" s="209"/>
      <c r="R26" s="209"/>
      <c r="S26" s="209"/>
      <c r="T26" s="209"/>
      <c r="U26" s="209"/>
      <c r="V26" s="209"/>
    </row>
    <row r="27" spans="1:22" x14ac:dyDescent="0.25">
      <c r="A27" s="209"/>
      <c r="B27" s="212"/>
      <c r="C27" s="212"/>
      <c r="D27" s="212"/>
      <c r="E27" s="212"/>
      <c r="F27" s="209"/>
      <c r="G27" s="209"/>
      <c r="H27" s="209"/>
      <c r="I27" s="209"/>
      <c r="J27" s="209"/>
      <c r="K27" s="209"/>
      <c r="L27" s="209"/>
      <c r="M27" s="209"/>
      <c r="N27" s="209"/>
      <c r="O27" s="209"/>
      <c r="P27" s="209"/>
      <c r="Q27" s="209"/>
      <c r="R27" s="209"/>
      <c r="S27" s="209"/>
      <c r="T27" s="209"/>
      <c r="U27" s="209"/>
      <c r="V27" s="209"/>
    </row>
    <row r="28" spans="1:22" x14ac:dyDescent="0.25">
      <c r="A28" s="209"/>
      <c r="B28" s="212"/>
      <c r="C28" s="212"/>
      <c r="D28" s="212"/>
      <c r="E28" s="212"/>
      <c r="F28" s="209"/>
      <c r="G28" s="209"/>
      <c r="H28" s="209"/>
      <c r="I28" s="209"/>
      <c r="J28" s="209"/>
      <c r="K28" s="209"/>
      <c r="L28" s="209"/>
      <c r="M28" s="209"/>
      <c r="N28" s="209"/>
      <c r="O28" s="209"/>
      <c r="P28" s="209"/>
      <c r="Q28" s="209"/>
      <c r="R28" s="209"/>
      <c r="S28" s="209"/>
      <c r="T28" s="209"/>
      <c r="U28" s="209"/>
      <c r="V28" s="209"/>
    </row>
    <row r="29" spans="1:22" x14ac:dyDescent="0.25">
      <c r="A29" s="209"/>
      <c r="B29" s="212"/>
      <c r="C29" s="212"/>
      <c r="D29" s="212"/>
      <c r="E29" s="212"/>
      <c r="F29" s="209"/>
      <c r="G29" s="209"/>
      <c r="H29" s="209"/>
      <c r="I29" s="209"/>
      <c r="J29" s="209"/>
      <c r="K29" s="209"/>
      <c r="L29" s="209"/>
      <c r="M29" s="209"/>
      <c r="N29" s="209"/>
      <c r="O29" s="209"/>
      <c r="P29" s="209"/>
      <c r="Q29" s="209"/>
      <c r="R29" s="209"/>
      <c r="S29" s="209"/>
      <c r="T29" s="209"/>
      <c r="U29" s="209"/>
      <c r="V29" s="209"/>
    </row>
    <row r="30" spans="1:22" x14ac:dyDescent="0.25">
      <c r="A30" s="209"/>
      <c r="B30" s="212"/>
      <c r="C30" s="212"/>
      <c r="D30" s="212"/>
      <c r="E30" s="212"/>
      <c r="F30" s="209"/>
      <c r="G30" s="209"/>
      <c r="H30" s="209"/>
      <c r="I30" s="209"/>
      <c r="J30" s="209"/>
      <c r="K30" s="209"/>
      <c r="L30" s="209"/>
      <c r="M30" s="209"/>
      <c r="N30" s="209"/>
      <c r="O30" s="209"/>
      <c r="P30" s="209"/>
      <c r="Q30" s="209"/>
      <c r="R30" s="209"/>
      <c r="S30" s="209"/>
      <c r="T30" s="209"/>
      <c r="U30" s="209"/>
      <c r="V30" s="209"/>
    </row>
    <row r="31" spans="1:22" x14ac:dyDescent="0.25">
      <c r="A31" s="209"/>
      <c r="B31" s="212"/>
      <c r="C31" s="212"/>
      <c r="D31" s="212"/>
      <c r="E31" s="212"/>
      <c r="F31" s="209"/>
      <c r="G31" s="209"/>
      <c r="H31" s="209"/>
      <c r="I31" s="209"/>
      <c r="J31" s="209"/>
      <c r="K31" s="209"/>
      <c r="L31" s="209"/>
      <c r="M31" s="209"/>
      <c r="N31" s="209"/>
      <c r="O31" s="209"/>
      <c r="P31" s="209"/>
      <c r="Q31" s="209"/>
      <c r="R31" s="209"/>
      <c r="S31" s="209"/>
      <c r="T31" s="209"/>
      <c r="U31" s="209"/>
      <c r="V31" s="209"/>
    </row>
    <row r="32" spans="1:22" x14ac:dyDescent="0.25">
      <c r="A32" s="209"/>
      <c r="B32" s="212"/>
      <c r="C32" s="212"/>
      <c r="D32" s="212"/>
      <c r="E32" s="212"/>
      <c r="F32" s="209"/>
      <c r="G32" s="209"/>
      <c r="H32" s="209"/>
      <c r="I32" s="209"/>
      <c r="J32" s="209"/>
      <c r="K32" s="209"/>
      <c r="L32" s="209"/>
      <c r="M32" s="209"/>
      <c r="N32" s="209"/>
      <c r="O32" s="209"/>
      <c r="P32" s="209"/>
      <c r="Q32" s="209"/>
      <c r="R32" s="209"/>
      <c r="S32" s="209"/>
      <c r="T32" s="209"/>
      <c r="U32" s="209"/>
      <c r="V32" s="209"/>
    </row>
    <row r="33" spans="1:22" x14ac:dyDescent="0.25">
      <c r="A33" s="209"/>
      <c r="B33" s="209"/>
      <c r="C33" s="209"/>
      <c r="D33" s="209"/>
      <c r="E33" s="209"/>
      <c r="F33" s="209"/>
      <c r="G33" s="209"/>
      <c r="H33" s="209"/>
      <c r="I33" s="209"/>
      <c r="J33" s="209"/>
      <c r="K33" s="209"/>
      <c r="L33" s="209"/>
      <c r="M33" s="209"/>
      <c r="N33" s="209"/>
      <c r="O33" s="209"/>
      <c r="P33" s="209"/>
      <c r="Q33" s="209"/>
      <c r="R33" s="209"/>
      <c r="S33" s="209"/>
      <c r="T33" s="209"/>
      <c r="U33" s="209"/>
      <c r="V33" s="209"/>
    </row>
    <row r="34" spans="1:22" x14ac:dyDescent="0.25">
      <c r="A34" s="209"/>
      <c r="B34" s="209"/>
      <c r="C34" s="209"/>
      <c r="D34" s="209"/>
      <c r="E34" s="209"/>
      <c r="F34" s="209"/>
      <c r="G34" s="209"/>
      <c r="H34" s="209"/>
      <c r="I34" s="209"/>
      <c r="J34" s="209"/>
      <c r="K34" s="209"/>
      <c r="L34" s="209"/>
      <c r="M34" s="209"/>
      <c r="N34" s="209"/>
      <c r="O34" s="209"/>
      <c r="P34" s="209"/>
      <c r="Q34" s="209"/>
      <c r="R34" s="209"/>
      <c r="S34" s="209"/>
      <c r="T34" s="209"/>
      <c r="U34" s="209"/>
      <c r="V34" s="209"/>
    </row>
    <row r="35" spans="1:22" x14ac:dyDescent="0.25">
      <c r="A35" s="209"/>
      <c r="B35" s="209"/>
      <c r="C35" s="209"/>
      <c r="D35" s="209"/>
      <c r="E35" s="209"/>
      <c r="F35" s="209"/>
      <c r="G35" s="209"/>
      <c r="H35" s="209"/>
      <c r="I35" s="209"/>
      <c r="J35" s="209"/>
      <c r="K35" s="209"/>
      <c r="L35" s="209"/>
      <c r="M35" s="209"/>
      <c r="N35" s="209"/>
      <c r="O35" s="209"/>
      <c r="P35" s="209"/>
      <c r="Q35" s="209"/>
      <c r="R35" s="209"/>
      <c r="S35" s="209"/>
      <c r="T35" s="209"/>
      <c r="U35" s="209"/>
      <c r="V35" s="209"/>
    </row>
    <row r="36" spans="1:22" x14ac:dyDescent="0.25">
      <c r="A36" s="209"/>
      <c r="B36" s="209"/>
      <c r="C36" s="209"/>
      <c r="D36" s="209"/>
      <c r="E36" s="209"/>
      <c r="F36" s="209"/>
      <c r="G36" s="209"/>
      <c r="H36" s="209"/>
      <c r="I36" s="209"/>
      <c r="J36" s="209"/>
      <c r="K36" s="209"/>
      <c r="L36" s="209"/>
      <c r="M36" s="209"/>
      <c r="N36" s="209"/>
      <c r="O36" s="209"/>
      <c r="P36" s="209"/>
      <c r="Q36" s="209"/>
      <c r="R36" s="209"/>
      <c r="S36" s="209"/>
      <c r="T36" s="209"/>
      <c r="U36" s="209"/>
      <c r="V36" s="209"/>
    </row>
    <row r="37" spans="1:22" ht="14.45" x14ac:dyDescent="0.3">
      <c r="A37" s="209"/>
      <c r="B37" s="209"/>
      <c r="C37" s="209"/>
      <c r="D37" s="209"/>
      <c r="E37" s="209"/>
      <c r="F37" s="209"/>
      <c r="G37" s="209"/>
      <c r="H37" s="209"/>
      <c r="I37" s="209"/>
      <c r="J37" s="209"/>
      <c r="K37" s="209"/>
      <c r="L37" s="209"/>
      <c r="M37" s="209"/>
      <c r="N37" s="209"/>
      <c r="O37" s="209"/>
      <c r="P37" s="209"/>
      <c r="Q37" s="209"/>
      <c r="R37" s="209"/>
      <c r="S37" s="209"/>
      <c r="T37" s="209"/>
      <c r="U37" s="209"/>
      <c r="V37" s="209"/>
    </row>
    <row r="38" spans="1:22" ht="14.45" x14ac:dyDescent="0.3">
      <c r="A38" s="209"/>
      <c r="B38" s="209"/>
      <c r="C38" s="209"/>
      <c r="D38" s="209"/>
      <c r="E38" s="209"/>
      <c r="F38" s="209"/>
      <c r="G38" s="209"/>
      <c r="H38" s="209"/>
      <c r="I38" s="209"/>
      <c r="J38" s="209"/>
      <c r="K38" s="209"/>
      <c r="L38" s="209"/>
      <c r="M38" s="209"/>
      <c r="N38" s="209"/>
      <c r="O38" s="209"/>
      <c r="P38" s="209"/>
      <c r="Q38" s="209"/>
      <c r="R38" s="209"/>
      <c r="S38" s="209"/>
      <c r="T38" s="209"/>
      <c r="U38" s="209"/>
      <c r="V38" s="209"/>
    </row>
    <row r="39" spans="1:22" x14ac:dyDescent="0.25">
      <c r="A39" s="209"/>
      <c r="B39" s="209"/>
      <c r="C39" s="209"/>
      <c r="D39" s="209"/>
      <c r="E39" s="209"/>
      <c r="F39" s="209"/>
      <c r="G39" s="209"/>
      <c r="H39" s="209"/>
      <c r="I39" s="209"/>
      <c r="J39" s="209"/>
      <c r="K39" s="209"/>
      <c r="L39" s="209"/>
      <c r="M39" s="209"/>
      <c r="N39" s="209"/>
      <c r="O39" s="209"/>
      <c r="P39" s="209"/>
      <c r="Q39" s="209"/>
      <c r="R39" s="209"/>
      <c r="S39" s="209"/>
      <c r="T39" s="209"/>
      <c r="U39" s="209"/>
      <c r="V39" s="209"/>
    </row>
    <row r="40" spans="1:22" x14ac:dyDescent="0.25">
      <c r="A40" s="209"/>
      <c r="B40" s="209"/>
      <c r="C40" s="209"/>
      <c r="D40" s="209"/>
      <c r="E40" s="209"/>
      <c r="F40" s="209"/>
      <c r="G40" s="209"/>
      <c r="H40" s="209"/>
      <c r="I40" s="209"/>
      <c r="J40" s="209"/>
      <c r="K40" s="209"/>
      <c r="L40" s="209"/>
      <c r="M40" s="209"/>
      <c r="N40" s="209"/>
      <c r="O40" s="209"/>
      <c r="P40" s="209"/>
      <c r="Q40" s="209"/>
      <c r="R40" s="209"/>
      <c r="S40" s="209"/>
      <c r="T40" s="209"/>
      <c r="U40" s="209"/>
      <c r="V40" s="209"/>
    </row>
    <row r="41" spans="1:22" x14ac:dyDescent="0.25">
      <c r="A41" s="209"/>
      <c r="B41" s="209"/>
      <c r="C41" s="209"/>
      <c r="D41" s="209"/>
      <c r="E41" s="209"/>
      <c r="F41" s="209"/>
      <c r="G41" s="209"/>
      <c r="H41" s="209"/>
      <c r="I41" s="209"/>
      <c r="J41" s="209"/>
      <c r="K41" s="209"/>
      <c r="L41" s="209"/>
      <c r="M41" s="209"/>
      <c r="N41" s="209"/>
      <c r="O41" s="209"/>
      <c r="P41" s="209"/>
      <c r="Q41" s="209"/>
      <c r="R41" s="209"/>
      <c r="S41" s="209"/>
      <c r="T41" s="209"/>
      <c r="U41" s="209"/>
      <c r="V41" s="209"/>
    </row>
    <row r="42" spans="1:22" x14ac:dyDescent="0.25">
      <c r="A42" s="209"/>
      <c r="B42" s="209"/>
      <c r="C42" s="209"/>
      <c r="D42" s="209"/>
      <c r="E42" s="209"/>
      <c r="F42" s="209"/>
      <c r="G42" s="209"/>
      <c r="H42" s="209"/>
      <c r="I42" s="209"/>
      <c r="J42" s="209"/>
      <c r="K42" s="209"/>
      <c r="L42" s="209"/>
      <c r="M42" s="209"/>
      <c r="N42" s="209"/>
      <c r="O42" s="209"/>
      <c r="P42" s="209"/>
      <c r="Q42" s="209"/>
      <c r="R42" s="209"/>
      <c r="S42" s="209"/>
      <c r="T42" s="209"/>
      <c r="U42" s="209"/>
      <c r="V42" s="209"/>
    </row>
    <row r="43" spans="1:22" x14ac:dyDescent="0.25">
      <c r="A43" s="209"/>
      <c r="B43" s="209"/>
      <c r="C43" s="209"/>
      <c r="D43" s="209"/>
      <c r="E43" s="209"/>
      <c r="F43" s="209"/>
      <c r="G43" s="209"/>
      <c r="H43" s="209"/>
      <c r="I43" s="209"/>
      <c r="J43" s="209"/>
      <c r="K43" s="209"/>
      <c r="L43" s="209"/>
      <c r="M43" s="209"/>
      <c r="N43" s="209"/>
      <c r="O43" s="209"/>
      <c r="P43" s="209"/>
      <c r="Q43" s="209"/>
      <c r="R43" s="209"/>
      <c r="S43" s="209"/>
      <c r="T43" s="209"/>
      <c r="U43" s="209"/>
      <c r="V43" s="209"/>
    </row>
    <row r="44" spans="1:22" x14ac:dyDescent="0.25">
      <c r="A44" s="209"/>
      <c r="B44" s="209"/>
      <c r="C44" s="209"/>
      <c r="D44" s="209"/>
      <c r="E44" s="209"/>
      <c r="F44" s="209"/>
      <c r="G44" s="209"/>
      <c r="H44" s="209"/>
      <c r="I44" s="209"/>
      <c r="J44" s="209"/>
      <c r="K44" s="209"/>
      <c r="L44" s="209"/>
      <c r="M44" s="209"/>
      <c r="N44" s="209"/>
      <c r="O44" s="209"/>
      <c r="P44" s="209"/>
      <c r="Q44" s="209"/>
      <c r="R44" s="209"/>
      <c r="S44" s="209"/>
      <c r="T44" s="209"/>
      <c r="U44" s="209"/>
      <c r="V44" s="209"/>
    </row>
    <row r="45" spans="1:22" x14ac:dyDescent="0.25">
      <c r="A45" s="209"/>
      <c r="B45" s="209"/>
      <c r="C45" s="209"/>
      <c r="D45" s="209"/>
      <c r="E45" s="209"/>
      <c r="F45" s="209"/>
      <c r="G45" s="209"/>
      <c r="H45" s="209"/>
      <c r="I45" s="209"/>
      <c r="J45" s="209"/>
      <c r="K45" s="209"/>
      <c r="L45" s="209"/>
      <c r="M45" s="209"/>
      <c r="N45" s="209"/>
      <c r="O45" s="209"/>
      <c r="P45" s="209"/>
      <c r="Q45" s="209"/>
      <c r="R45" s="209"/>
      <c r="S45" s="209"/>
      <c r="T45" s="209"/>
      <c r="U45" s="209"/>
      <c r="V45" s="209"/>
    </row>
    <row r="46" spans="1:22" x14ac:dyDescent="0.25">
      <c r="A46" s="209"/>
      <c r="B46" s="209"/>
      <c r="C46" s="209"/>
      <c r="D46" s="209"/>
      <c r="E46" s="209"/>
      <c r="F46" s="209"/>
      <c r="G46" s="209"/>
      <c r="H46" s="209"/>
      <c r="I46" s="209"/>
      <c r="J46" s="209"/>
      <c r="K46" s="209"/>
      <c r="L46" s="209"/>
      <c r="M46" s="209"/>
      <c r="N46" s="209"/>
      <c r="O46" s="209"/>
      <c r="P46" s="209"/>
      <c r="Q46" s="209"/>
      <c r="R46" s="209"/>
      <c r="S46" s="209"/>
      <c r="T46" s="209"/>
      <c r="U46" s="209"/>
      <c r="V46" s="209"/>
    </row>
    <row r="47" spans="1:22" x14ac:dyDescent="0.25">
      <c r="A47" s="209"/>
      <c r="B47" s="209"/>
      <c r="C47" s="209"/>
      <c r="D47" s="209"/>
      <c r="E47" s="209"/>
      <c r="F47" s="209"/>
      <c r="G47" s="209"/>
      <c r="H47" s="209"/>
      <c r="I47" s="209"/>
      <c r="J47" s="209"/>
      <c r="K47" s="209"/>
      <c r="L47" s="209"/>
      <c r="M47" s="209"/>
      <c r="N47" s="209"/>
      <c r="O47" s="209"/>
      <c r="P47" s="209"/>
      <c r="Q47" s="209"/>
      <c r="R47" s="209"/>
      <c r="S47" s="209"/>
      <c r="T47" s="209"/>
      <c r="U47" s="209"/>
      <c r="V47" s="209"/>
    </row>
    <row r="48" spans="1:22" x14ac:dyDescent="0.25">
      <c r="A48" s="209"/>
      <c r="B48" s="209"/>
      <c r="C48" s="209"/>
      <c r="D48" s="209"/>
      <c r="E48" s="209"/>
      <c r="F48" s="209"/>
      <c r="G48" s="209"/>
      <c r="H48" s="209"/>
      <c r="I48" s="209"/>
      <c r="J48" s="209"/>
      <c r="K48" s="209"/>
      <c r="L48" s="209"/>
      <c r="M48" s="209"/>
      <c r="N48" s="209"/>
      <c r="O48" s="209"/>
      <c r="P48" s="209"/>
      <c r="Q48" s="209"/>
      <c r="R48" s="209"/>
      <c r="S48" s="209"/>
      <c r="T48" s="209"/>
      <c r="U48" s="209"/>
      <c r="V48" s="209"/>
    </row>
    <row r="49" spans="1:22" x14ac:dyDescent="0.25">
      <c r="A49" s="209"/>
      <c r="B49" s="209"/>
      <c r="C49" s="209"/>
      <c r="D49" s="209"/>
      <c r="E49" s="209"/>
      <c r="F49" s="209"/>
      <c r="G49" s="209"/>
      <c r="H49" s="209"/>
      <c r="I49" s="209"/>
      <c r="J49" s="209"/>
      <c r="K49" s="209"/>
      <c r="L49" s="209"/>
      <c r="M49" s="209"/>
      <c r="N49" s="209"/>
      <c r="O49" s="209"/>
      <c r="P49" s="209"/>
      <c r="Q49" s="209"/>
      <c r="R49" s="209"/>
      <c r="S49" s="209"/>
      <c r="T49" s="209"/>
      <c r="U49" s="209"/>
      <c r="V49" s="209"/>
    </row>
    <row r="50" spans="1:22" x14ac:dyDescent="0.25">
      <c r="A50" s="209"/>
      <c r="B50" s="209"/>
      <c r="C50" s="209"/>
      <c r="D50" s="209"/>
      <c r="E50" s="209"/>
      <c r="F50" s="209"/>
      <c r="G50" s="209"/>
      <c r="H50" s="209"/>
      <c r="I50" s="209"/>
      <c r="J50" s="209"/>
      <c r="K50" s="209"/>
      <c r="L50" s="209"/>
      <c r="M50" s="209"/>
      <c r="N50" s="209"/>
      <c r="O50" s="209"/>
      <c r="P50" s="209"/>
      <c r="Q50" s="209"/>
      <c r="R50" s="209"/>
      <c r="S50" s="209"/>
      <c r="T50" s="209"/>
      <c r="U50" s="209"/>
      <c r="V50" s="209"/>
    </row>
    <row r="51" spans="1:22" x14ac:dyDescent="0.25">
      <c r="A51" s="209"/>
      <c r="B51" s="209"/>
      <c r="C51" s="209"/>
      <c r="D51" s="209"/>
      <c r="E51" s="209"/>
      <c r="F51" s="209"/>
      <c r="G51" s="209"/>
      <c r="H51" s="209"/>
      <c r="I51" s="209"/>
      <c r="J51" s="209"/>
      <c r="K51" s="209"/>
      <c r="L51" s="209"/>
      <c r="M51" s="209"/>
      <c r="N51" s="209"/>
      <c r="O51" s="209"/>
      <c r="P51" s="209"/>
      <c r="Q51" s="209"/>
      <c r="R51" s="209"/>
      <c r="S51" s="209"/>
      <c r="T51" s="209"/>
      <c r="U51" s="209"/>
      <c r="V51" s="209"/>
    </row>
    <row r="52" spans="1:22" x14ac:dyDescent="0.25">
      <c r="A52" s="209"/>
      <c r="B52" s="209"/>
      <c r="C52" s="209"/>
      <c r="D52" s="209"/>
      <c r="E52" s="209"/>
      <c r="F52" s="209"/>
      <c r="G52" s="209"/>
      <c r="H52" s="209"/>
      <c r="I52" s="209"/>
      <c r="J52" s="209"/>
      <c r="K52" s="209"/>
      <c r="L52" s="209"/>
      <c r="M52" s="209"/>
      <c r="N52" s="209"/>
      <c r="O52" s="209"/>
      <c r="P52" s="209"/>
      <c r="Q52" s="209"/>
      <c r="R52" s="209"/>
      <c r="S52" s="209"/>
      <c r="T52" s="209"/>
      <c r="U52" s="209"/>
      <c r="V52" s="209"/>
    </row>
    <row r="53" spans="1:22" x14ac:dyDescent="0.25">
      <c r="A53" s="209"/>
      <c r="B53" s="209"/>
      <c r="C53" s="209"/>
      <c r="D53" s="209"/>
      <c r="E53" s="209"/>
      <c r="F53" s="209"/>
      <c r="G53" s="209"/>
      <c r="H53" s="209"/>
      <c r="I53" s="209"/>
      <c r="J53" s="209"/>
      <c r="K53" s="209"/>
      <c r="L53" s="209"/>
      <c r="M53" s="209"/>
      <c r="N53" s="209"/>
      <c r="O53" s="209"/>
      <c r="P53" s="209"/>
      <c r="Q53" s="209"/>
      <c r="R53" s="209"/>
      <c r="S53" s="209"/>
      <c r="T53" s="209"/>
      <c r="U53" s="209"/>
      <c r="V53" s="209"/>
    </row>
    <row r="54" spans="1:22" x14ac:dyDescent="0.25">
      <c r="A54" s="209"/>
      <c r="B54" s="209"/>
      <c r="C54" s="209"/>
      <c r="D54" s="209"/>
      <c r="E54" s="209"/>
      <c r="F54" s="209"/>
      <c r="G54" s="209"/>
      <c r="H54" s="209"/>
      <c r="I54" s="209"/>
      <c r="J54" s="209"/>
      <c r="K54" s="209"/>
      <c r="L54" s="209"/>
      <c r="M54" s="209"/>
      <c r="N54" s="209"/>
      <c r="O54" s="209"/>
      <c r="P54" s="209"/>
      <c r="Q54" s="209"/>
      <c r="R54" s="209"/>
      <c r="S54" s="209"/>
      <c r="T54" s="209"/>
      <c r="U54" s="209"/>
      <c r="V54" s="209"/>
    </row>
    <row r="55" spans="1:22" x14ac:dyDescent="0.25">
      <c r="A55" s="209"/>
      <c r="B55" s="209"/>
      <c r="C55" s="209"/>
      <c r="D55" s="209"/>
      <c r="E55" s="209"/>
      <c r="F55" s="209"/>
      <c r="G55" s="209"/>
      <c r="H55" s="209"/>
      <c r="I55" s="209"/>
      <c r="J55" s="209"/>
      <c r="K55" s="209"/>
      <c r="L55" s="209"/>
      <c r="M55" s="209"/>
      <c r="N55" s="209"/>
      <c r="O55" s="209"/>
      <c r="P55" s="209"/>
      <c r="Q55" s="209"/>
      <c r="R55" s="209"/>
      <c r="S55" s="209"/>
      <c r="T55" s="209"/>
      <c r="U55" s="209"/>
      <c r="V55" s="209"/>
    </row>
    <row r="56" spans="1:22" x14ac:dyDescent="0.25">
      <c r="A56" s="209"/>
      <c r="B56" s="209"/>
      <c r="C56" s="209"/>
      <c r="D56" s="209"/>
      <c r="E56" s="209"/>
      <c r="F56" s="209"/>
      <c r="G56" s="209"/>
      <c r="H56" s="209"/>
      <c r="I56" s="209"/>
      <c r="J56" s="209"/>
      <c r="K56" s="209"/>
      <c r="L56" s="209"/>
      <c r="M56" s="209"/>
      <c r="N56" s="209"/>
      <c r="O56" s="209"/>
      <c r="P56" s="209"/>
      <c r="Q56" s="209"/>
      <c r="R56" s="209"/>
      <c r="S56" s="209"/>
      <c r="T56" s="209"/>
      <c r="U56" s="209"/>
      <c r="V56" s="209"/>
    </row>
    <row r="57" spans="1:22" x14ac:dyDescent="0.25">
      <c r="A57" s="209"/>
      <c r="B57" s="209"/>
      <c r="C57" s="209"/>
      <c r="D57" s="209"/>
      <c r="E57" s="209"/>
      <c r="F57" s="209"/>
      <c r="G57" s="209"/>
      <c r="H57" s="209"/>
      <c r="I57" s="209"/>
      <c r="J57" s="209"/>
      <c r="K57" s="209"/>
      <c r="L57" s="209"/>
      <c r="M57" s="209"/>
      <c r="N57" s="209"/>
      <c r="O57" s="209"/>
      <c r="P57" s="209"/>
      <c r="Q57" s="209"/>
      <c r="R57" s="209"/>
      <c r="S57" s="209"/>
      <c r="T57" s="209"/>
      <c r="U57" s="209"/>
      <c r="V57" s="209"/>
    </row>
    <row r="58" spans="1:22" x14ac:dyDescent="0.25">
      <c r="A58" s="209"/>
      <c r="B58" s="209"/>
      <c r="C58" s="209"/>
      <c r="D58" s="209"/>
      <c r="E58" s="209"/>
      <c r="F58" s="209"/>
      <c r="G58" s="209"/>
      <c r="H58" s="209"/>
      <c r="I58" s="209"/>
      <c r="J58" s="209"/>
      <c r="K58" s="209"/>
      <c r="L58" s="209"/>
      <c r="M58" s="209"/>
      <c r="N58" s="209"/>
      <c r="O58" s="209"/>
      <c r="P58" s="209"/>
      <c r="Q58" s="209"/>
      <c r="R58" s="209"/>
      <c r="S58" s="209"/>
      <c r="T58" s="209"/>
      <c r="U58" s="209"/>
      <c r="V58" s="209"/>
    </row>
    <row r="59" spans="1:22" x14ac:dyDescent="0.25">
      <c r="A59" s="209"/>
      <c r="B59" s="209"/>
      <c r="C59" s="209"/>
      <c r="D59" s="209"/>
      <c r="E59" s="209"/>
      <c r="F59" s="209"/>
      <c r="G59" s="209"/>
      <c r="H59" s="209"/>
      <c r="I59" s="209"/>
      <c r="J59" s="209"/>
      <c r="K59" s="209"/>
      <c r="L59" s="209"/>
      <c r="M59" s="209"/>
      <c r="N59" s="209"/>
      <c r="O59" s="209"/>
      <c r="P59" s="209"/>
      <c r="Q59" s="209"/>
      <c r="R59" s="209"/>
      <c r="S59" s="209"/>
      <c r="T59" s="209"/>
      <c r="U59" s="209"/>
      <c r="V59" s="209"/>
    </row>
    <row r="60" spans="1:22" x14ac:dyDescent="0.25">
      <c r="A60" s="209"/>
      <c r="B60" s="209"/>
      <c r="C60" s="209"/>
      <c r="D60" s="209"/>
      <c r="E60" s="209"/>
      <c r="F60" s="209"/>
      <c r="G60" s="209"/>
      <c r="H60" s="209"/>
      <c r="I60" s="209"/>
      <c r="J60" s="209"/>
      <c r="K60" s="209"/>
      <c r="L60" s="209"/>
      <c r="M60" s="209"/>
      <c r="N60" s="209"/>
      <c r="O60" s="209"/>
      <c r="P60" s="209"/>
      <c r="Q60" s="209"/>
      <c r="R60" s="209"/>
      <c r="S60" s="209"/>
      <c r="T60" s="209"/>
      <c r="U60" s="209"/>
      <c r="V60" s="209"/>
    </row>
    <row r="61" spans="1:22" x14ac:dyDescent="0.25">
      <c r="A61" s="209"/>
      <c r="B61" s="209"/>
      <c r="C61" s="209"/>
      <c r="D61" s="209"/>
      <c r="E61" s="209"/>
      <c r="F61" s="209"/>
      <c r="G61" s="209"/>
      <c r="H61" s="209"/>
      <c r="I61" s="209"/>
      <c r="J61" s="209"/>
      <c r="K61" s="209"/>
      <c r="L61" s="209"/>
      <c r="M61" s="209"/>
      <c r="N61" s="209"/>
      <c r="O61" s="209"/>
      <c r="P61" s="209"/>
      <c r="Q61" s="209"/>
      <c r="R61" s="209"/>
      <c r="S61" s="209"/>
      <c r="T61" s="209"/>
      <c r="U61" s="209"/>
      <c r="V61" s="209"/>
    </row>
    <row r="62" spans="1:22" x14ac:dyDescent="0.25">
      <c r="A62" s="209"/>
      <c r="B62" s="209"/>
      <c r="C62" s="209"/>
      <c r="D62" s="209"/>
      <c r="E62" s="209"/>
      <c r="F62" s="209"/>
      <c r="G62" s="209"/>
      <c r="H62" s="209"/>
      <c r="I62" s="209"/>
      <c r="J62" s="209"/>
      <c r="K62" s="209"/>
      <c r="L62" s="209"/>
      <c r="M62" s="209"/>
      <c r="N62" s="209"/>
      <c r="O62" s="209"/>
      <c r="P62" s="209"/>
      <c r="Q62" s="209"/>
      <c r="R62" s="209"/>
      <c r="S62" s="209"/>
      <c r="T62" s="209"/>
      <c r="U62" s="209"/>
      <c r="V62" s="209"/>
    </row>
  </sheetData>
  <sheetProtection algorithmName="SHA-512" hashValue="/DDy5BfP4M5OCcfN54tIH3ihSdzwDkoe8fPM8fxmm3/HrI0E4xVyEx1DjbJE/CcJd8WYKlN8kCkmyQS//PuldQ==" saltValue="m2O2GgamhYci1/jZKAjZ5A==" spinCount="100000" sheet="1" objects="1" scenarios="1"/>
  <mergeCells count="1">
    <mergeCell ref="B2:E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56"/>
  <sheetViews>
    <sheetView topLeftCell="A6" zoomScale="130" zoomScaleNormal="130" workbookViewId="0">
      <selection activeCell="B19" sqref="B19:H24"/>
    </sheetView>
  </sheetViews>
  <sheetFormatPr defaultRowHeight="15" x14ac:dyDescent="0.25"/>
  <cols>
    <col min="1" max="1" width="1.42578125" customWidth="1"/>
    <col min="3" max="5" width="30.7109375" customWidth="1"/>
    <col min="6" max="8" width="6.7109375" customWidth="1"/>
  </cols>
  <sheetData>
    <row r="1" spans="1:20" ht="12.75" customHeight="1" thickBot="1" x14ac:dyDescent="0.3">
      <c r="A1" s="4"/>
      <c r="B1" s="4"/>
      <c r="C1" s="4"/>
      <c r="D1" s="4"/>
      <c r="E1" s="4"/>
      <c r="F1" s="4"/>
      <c r="G1" s="4"/>
      <c r="H1" s="4"/>
      <c r="I1" s="4"/>
      <c r="J1" s="4"/>
      <c r="K1" s="4"/>
      <c r="L1" s="4"/>
      <c r="M1" s="4"/>
      <c r="N1" s="4"/>
      <c r="O1" s="4"/>
      <c r="P1" s="4"/>
      <c r="Q1" s="4"/>
      <c r="R1" s="4"/>
      <c r="S1" s="4"/>
      <c r="T1" s="4"/>
    </row>
    <row r="2" spans="1:20" ht="35.1" customHeight="1" thickBot="1" x14ac:dyDescent="0.3">
      <c r="A2" s="4"/>
      <c r="B2" s="389" t="s">
        <v>98</v>
      </c>
      <c r="C2" s="390"/>
      <c r="D2" s="390"/>
      <c r="E2" s="390"/>
      <c r="F2" s="390"/>
      <c r="G2" s="390"/>
      <c r="H2" s="391"/>
      <c r="I2" s="4"/>
      <c r="J2" s="4"/>
      <c r="K2" s="4"/>
      <c r="L2" s="4"/>
      <c r="M2" s="4"/>
      <c r="N2" s="4"/>
      <c r="O2" s="4"/>
      <c r="P2" s="4"/>
      <c r="Q2" s="4"/>
      <c r="R2" s="4"/>
      <c r="S2" s="4"/>
      <c r="T2" s="4"/>
    </row>
    <row r="3" spans="1:20" ht="23.45" customHeight="1" x14ac:dyDescent="0.25">
      <c r="A3" s="4"/>
      <c r="B3" s="394" t="s">
        <v>124</v>
      </c>
      <c r="C3" s="395"/>
      <c r="D3" s="205"/>
      <c r="E3" s="396" t="s">
        <v>125</v>
      </c>
      <c r="F3" s="395"/>
      <c r="G3" s="397"/>
      <c r="H3" s="398"/>
      <c r="I3" s="4"/>
      <c r="J3" s="4"/>
      <c r="K3" s="4"/>
      <c r="L3" s="4"/>
      <c r="M3" s="4"/>
      <c r="N3" s="4"/>
      <c r="O3" s="4"/>
      <c r="P3" s="4"/>
      <c r="Q3" s="4"/>
      <c r="R3" s="4"/>
      <c r="S3" s="4"/>
      <c r="T3" s="4"/>
    </row>
    <row r="4" spans="1:20" ht="30" x14ac:dyDescent="0.25">
      <c r="A4" s="4"/>
      <c r="B4" s="113" t="s">
        <v>24</v>
      </c>
      <c r="C4" s="114" t="s">
        <v>63</v>
      </c>
      <c r="D4" s="115"/>
      <c r="E4" s="116"/>
      <c r="F4" s="117" t="s">
        <v>1</v>
      </c>
      <c r="G4" s="117" t="s">
        <v>2</v>
      </c>
      <c r="H4" s="118" t="s">
        <v>3</v>
      </c>
      <c r="I4" s="4"/>
      <c r="J4" s="4"/>
      <c r="K4" s="4"/>
      <c r="L4" s="4"/>
      <c r="M4" s="4"/>
      <c r="N4" s="4"/>
      <c r="O4" s="4"/>
      <c r="P4" s="4"/>
      <c r="Q4" s="4"/>
      <c r="R4" s="4"/>
      <c r="S4" s="4"/>
      <c r="T4" s="4"/>
    </row>
    <row r="5" spans="1:20" ht="27" customHeight="1" x14ac:dyDescent="0.25">
      <c r="A5" s="4"/>
      <c r="B5" s="150">
        <v>1</v>
      </c>
      <c r="C5" s="384" t="s">
        <v>109</v>
      </c>
      <c r="D5" s="384"/>
      <c r="E5" s="384"/>
      <c r="F5" s="119"/>
      <c r="G5" s="119"/>
      <c r="H5" s="124"/>
      <c r="I5" s="4"/>
      <c r="J5" s="4"/>
      <c r="K5" s="4"/>
      <c r="L5" s="4"/>
      <c r="M5" s="4"/>
      <c r="N5" s="4"/>
      <c r="O5" s="4"/>
      <c r="P5" s="4"/>
      <c r="Q5" s="4"/>
      <c r="R5" s="4"/>
      <c r="S5" s="4"/>
      <c r="T5" s="4"/>
    </row>
    <row r="6" spans="1:20" ht="82.5" customHeight="1" x14ac:dyDescent="0.25">
      <c r="A6" s="4"/>
      <c r="B6" s="150">
        <v>2</v>
      </c>
      <c r="C6" s="392" t="s">
        <v>110</v>
      </c>
      <c r="D6" s="392"/>
      <c r="E6" s="392"/>
      <c r="F6" s="120" t="s">
        <v>111</v>
      </c>
      <c r="G6" s="120" t="s">
        <v>112</v>
      </c>
      <c r="H6" s="125"/>
      <c r="I6" s="4"/>
      <c r="J6" s="4"/>
      <c r="K6" s="4"/>
      <c r="L6" s="4"/>
      <c r="M6" s="4"/>
      <c r="N6" s="4"/>
      <c r="O6" s="4"/>
      <c r="P6" s="4"/>
      <c r="Q6" s="4"/>
      <c r="R6" s="4"/>
      <c r="S6" s="4"/>
      <c r="T6" s="4"/>
    </row>
    <row r="7" spans="1:20" ht="15" customHeight="1" x14ac:dyDescent="0.25">
      <c r="A7" s="4"/>
      <c r="B7" s="385">
        <v>3</v>
      </c>
      <c r="C7" s="393" t="s">
        <v>62</v>
      </c>
      <c r="D7" s="393"/>
      <c r="E7" s="393"/>
      <c r="F7" s="117" t="s">
        <v>1</v>
      </c>
      <c r="G7" s="117" t="s">
        <v>2</v>
      </c>
      <c r="H7" s="118" t="s">
        <v>3</v>
      </c>
      <c r="I7" s="4"/>
      <c r="J7" s="4"/>
      <c r="K7" s="4"/>
      <c r="L7" s="4"/>
      <c r="M7" s="4"/>
      <c r="N7" s="4"/>
      <c r="O7" s="4"/>
      <c r="P7" s="4"/>
      <c r="Q7" s="4"/>
      <c r="R7" s="4"/>
      <c r="S7" s="4"/>
      <c r="T7" s="4"/>
    </row>
    <row r="8" spans="1:20" ht="15" customHeight="1" x14ac:dyDescent="0.25">
      <c r="A8" s="4"/>
      <c r="B8" s="385"/>
      <c r="C8" s="386" t="s">
        <v>6</v>
      </c>
      <c r="D8" s="387"/>
      <c r="E8" s="388"/>
      <c r="F8" s="119"/>
      <c r="G8" s="119"/>
      <c r="H8" s="124"/>
      <c r="I8" s="4"/>
      <c r="J8" s="4"/>
      <c r="K8" s="4"/>
      <c r="L8" s="4"/>
      <c r="M8" s="4"/>
      <c r="N8" s="4"/>
      <c r="O8" s="4"/>
      <c r="P8" s="4"/>
      <c r="Q8" s="4"/>
      <c r="R8" s="4"/>
      <c r="S8" s="4"/>
      <c r="T8" s="4"/>
    </row>
    <row r="9" spans="1:20" ht="15" customHeight="1" x14ac:dyDescent="0.25">
      <c r="A9" s="4"/>
      <c r="B9" s="385"/>
      <c r="C9" s="384" t="s">
        <v>8</v>
      </c>
      <c r="D9" s="384"/>
      <c r="E9" s="384"/>
      <c r="F9" s="121"/>
      <c r="G9" s="121"/>
      <c r="H9" s="126"/>
      <c r="I9" s="4"/>
      <c r="J9" s="4"/>
      <c r="K9" s="4"/>
      <c r="L9" s="94"/>
      <c r="M9" s="4"/>
      <c r="N9" s="4"/>
      <c r="O9" s="4"/>
      <c r="P9" s="4"/>
      <c r="Q9" s="4"/>
      <c r="R9" s="4"/>
      <c r="S9" s="4"/>
      <c r="T9" s="4"/>
    </row>
    <row r="10" spans="1:20" ht="15" customHeight="1" x14ac:dyDescent="0.25">
      <c r="A10" s="4"/>
      <c r="B10" s="385"/>
      <c r="C10" s="386" t="s">
        <v>40</v>
      </c>
      <c r="D10" s="387"/>
      <c r="E10" s="388"/>
      <c r="F10" s="121"/>
      <c r="G10" s="121"/>
      <c r="H10" s="126"/>
      <c r="I10" s="4"/>
      <c r="J10" s="4"/>
      <c r="K10" s="4"/>
      <c r="L10" s="4"/>
      <c r="M10" s="4"/>
      <c r="N10" s="4"/>
      <c r="O10" s="4"/>
      <c r="P10" s="4"/>
      <c r="Q10" s="4"/>
      <c r="R10" s="4"/>
      <c r="S10" s="4"/>
      <c r="T10" s="4"/>
    </row>
    <row r="11" spans="1:20" ht="27" customHeight="1" x14ac:dyDescent="0.25">
      <c r="A11" s="4"/>
      <c r="B11" s="150">
        <v>4</v>
      </c>
      <c r="C11" s="384" t="s">
        <v>9</v>
      </c>
      <c r="D11" s="384"/>
      <c r="E11" s="384"/>
      <c r="F11" s="122"/>
      <c r="G11" s="122"/>
      <c r="H11" s="125"/>
      <c r="I11" s="4"/>
      <c r="J11" s="4"/>
      <c r="K11" s="4"/>
      <c r="L11" s="4"/>
      <c r="M11" s="4"/>
      <c r="N11" s="4"/>
      <c r="O11" s="4"/>
      <c r="P11" s="4"/>
      <c r="Q11" s="4"/>
      <c r="R11" s="4"/>
      <c r="S11" s="4"/>
      <c r="T11" s="4"/>
    </row>
    <row r="12" spans="1:20" ht="27" customHeight="1" x14ac:dyDescent="0.25">
      <c r="A12" s="4"/>
      <c r="B12" s="150">
        <v>5</v>
      </c>
      <c r="C12" s="384" t="s">
        <v>42</v>
      </c>
      <c r="D12" s="384"/>
      <c r="E12" s="384"/>
      <c r="F12" s="122"/>
      <c r="G12" s="122"/>
      <c r="H12" s="125"/>
      <c r="I12" s="4"/>
      <c r="J12" s="4"/>
      <c r="K12" s="4"/>
      <c r="L12" s="4"/>
      <c r="M12" s="4"/>
      <c r="N12" s="4"/>
      <c r="O12" s="4"/>
      <c r="P12" s="4"/>
      <c r="Q12" s="4"/>
      <c r="R12" s="4"/>
      <c r="S12" s="4"/>
      <c r="T12" s="4"/>
    </row>
    <row r="13" spans="1:20" ht="27" customHeight="1" x14ac:dyDescent="0.25">
      <c r="A13" s="4"/>
      <c r="B13" s="150">
        <v>6</v>
      </c>
      <c r="C13" s="384" t="s">
        <v>10</v>
      </c>
      <c r="D13" s="384"/>
      <c r="E13" s="384"/>
      <c r="F13" s="123"/>
      <c r="G13" s="123"/>
      <c r="H13" s="127"/>
      <c r="I13" s="4"/>
      <c r="J13" s="4"/>
      <c r="K13" s="4"/>
      <c r="L13" s="4"/>
      <c r="M13" s="4"/>
      <c r="N13" s="4"/>
      <c r="O13" s="4"/>
      <c r="P13" s="4"/>
      <c r="Q13" s="4"/>
      <c r="R13" s="4"/>
      <c r="S13" s="4"/>
      <c r="T13" s="4"/>
    </row>
    <row r="14" spans="1:20" ht="29.25" customHeight="1" x14ac:dyDescent="0.25">
      <c r="A14" s="4"/>
      <c r="B14" s="150">
        <v>7</v>
      </c>
      <c r="C14" s="392" t="s">
        <v>148</v>
      </c>
      <c r="D14" s="392"/>
      <c r="E14" s="392"/>
      <c r="F14" s="185"/>
      <c r="G14" s="185"/>
      <c r="H14" s="128"/>
      <c r="I14" s="4"/>
      <c r="J14" s="4"/>
      <c r="K14" s="4"/>
      <c r="L14" s="4"/>
      <c r="M14" s="4"/>
      <c r="N14" s="4"/>
      <c r="O14" s="4"/>
      <c r="P14" s="4"/>
      <c r="Q14" s="4"/>
      <c r="R14" s="4"/>
      <c r="S14" s="4"/>
      <c r="T14" s="4"/>
    </row>
    <row r="15" spans="1:20" ht="27" customHeight="1" x14ac:dyDescent="0.25">
      <c r="A15" s="4"/>
      <c r="B15" s="406">
        <v>8</v>
      </c>
      <c r="C15" s="392" t="s">
        <v>80</v>
      </c>
      <c r="D15" s="392"/>
      <c r="E15" s="392"/>
      <c r="F15" s="185"/>
      <c r="G15" s="185"/>
      <c r="H15" s="128"/>
      <c r="I15" s="4"/>
      <c r="J15" s="4"/>
      <c r="K15" s="405"/>
      <c r="L15" s="405"/>
      <c r="M15" s="405"/>
      <c r="N15" s="405"/>
      <c r="O15" s="405"/>
      <c r="P15" s="405"/>
      <c r="Q15" s="405"/>
      <c r="R15" s="405"/>
      <c r="S15" s="405"/>
      <c r="T15" s="405"/>
    </row>
    <row r="16" spans="1:20" x14ac:dyDescent="0.25">
      <c r="A16" s="4"/>
      <c r="B16" s="407"/>
      <c r="C16" s="410" t="s">
        <v>79</v>
      </c>
      <c r="D16" s="411"/>
      <c r="E16" s="412"/>
      <c r="F16" s="186"/>
      <c r="G16" s="186"/>
      <c r="H16" s="138"/>
      <c r="I16" s="4"/>
      <c r="J16" s="4"/>
      <c r="K16" s="405"/>
      <c r="L16" s="405"/>
      <c r="M16" s="405"/>
      <c r="N16" s="405"/>
      <c r="O16" s="405"/>
      <c r="P16" s="405"/>
      <c r="Q16" s="405"/>
      <c r="R16" s="405"/>
      <c r="S16" s="405"/>
      <c r="T16" s="405"/>
    </row>
    <row r="17" spans="1:20" ht="27" customHeight="1" thickBot="1" x14ac:dyDescent="0.3">
      <c r="A17" s="4"/>
      <c r="B17" s="408"/>
      <c r="C17" s="409" t="s">
        <v>108</v>
      </c>
      <c r="D17" s="409"/>
      <c r="E17" s="409"/>
      <c r="F17" s="187">
        <v>1</v>
      </c>
      <c r="G17" s="188" t="s">
        <v>81</v>
      </c>
      <c r="H17" s="189" t="s">
        <v>82</v>
      </c>
      <c r="I17" s="4"/>
      <c r="J17" s="4"/>
      <c r="K17" s="140"/>
      <c r="L17" s="140"/>
      <c r="M17" s="140"/>
      <c r="N17" s="140"/>
      <c r="O17" s="140"/>
      <c r="P17" s="140"/>
      <c r="Q17" s="140"/>
      <c r="R17" s="140"/>
      <c r="S17" s="140"/>
      <c r="T17" s="140"/>
    </row>
    <row r="18" spans="1:20" ht="15.75" customHeight="1" x14ac:dyDescent="0.25">
      <c r="A18" s="4"/>
      <c r="B18" s="206" t="s">
        <v>155</v>
      </c>
      <c r="C18" s="207"/>
      <c r="D18" s="207"/>
      <c r="E18" s="413" t="s">
        <v>181</v>
      </c>
      <c r="F18" s="413"/>
      <c r="G18" s="413"/>
      <c r="H18" s="414"/>
      <c r="I18" s="4"/>
      <c r="J18" s="4"/>
      <c r="K18" s="140"/>
      <c r="L18" s="140"/>
      <c r="M18" s="140"/>
      <c r="N18" s="140"/>
      <c r="O18" s="140"/>
      <c r="P18" s="140"/>
      <c r="Q18" s="140"/>
      <c r="R18" s="140"/>
      <c r="S18" s="140"/>
      <c r="T18" s="140"/>
    </row>
    <row r="19" spans="1:20" x14ac:dyDescent="0.25">
      <c r="A19" s="4"/>
      <c r="B19" s="399"/>
      <c r="C19" s="400"/>
      <c r="D19" s="400"/>
      <c r="E19" s="400"/>
      <c r="F19" s="400"/>
      <c r="G19" s="400"/>
      <c r="H19" s="401"/>
      <c r="I19" s="4"/>
      <c r="J19" s="4"/>
      <c r="K19" s="4"/>
      <c r="L19" s="4"/>
      <c r="M19" s="4"/>
      <c r="N19" s="4"/>
      <c r="O19" s="4"/>
      <c r="P19" s="4"/>
      <c r="Q19" s="4"/>
      <c r="R19" s="4"/>
      <c r="S19" s="4"/>
      <c r="T19" s="4"/>
    </row>
    <row r="20" spans="1:20" x14ac:dyDescent="0.25">
      <c r="A20" s="4"/>
      <c r="B20" s="399"/>
      <c r="C20" s="400"/>
      <c r="D20" s="400"/>
      <c r="E20" s="400"/>
      <c r="F20" s="400"/>
      <c r="G20" s="400"/>
      <c r="H20" s="401"/>
      <c r="I20" s="4"/>
      <c r="J20" s="140"/>
      <c r="K20" s="140"/>
      <c r="L20" s="140"/>
      <c r="M20" s="140"/>
      <c r="N20" s="4"/>
      <c r="O20" s="4"/>
      <c r="P20" s="4"/>
      <c r="Q20" s="4"/>
      <c r="R20" s="4"/>
      <c r="S20" s="4"/>
      <c r="T20" s="4"/>
    </row>
    <row r="21" spans="1:20" x14ac:dyDescent="0.25">
      <c r="A21" s="4"/>
      <c r="B21" s="399"/>
      <c r="C21" s="400"/>
      <c r="D21" s="400"/>
      <c r="E21" s="400"/>
      <c r="F21" s="400"/>
      <c r="G21" s="400"/>
      <c r="H21" s="401"/>
      <c r="I21" s="4"/>
      <c r="J21" s="140"/>
      <c r="K21" s="140"/>
      <c r="L21" s="140"/>
      <c r="M21" s="140"/>
      <c r="N21" s="4"/>
      <c r="O21" s="4"/>
      <c r="P21" s="4"/>
      <c r="Q21" s="4"/>
      <c r="R21" s="4"/>
      <c r="S21" s="4"/>
      <c r="T21" s="4"/>
    </row>
    <row r="22" spans="1:20" x14ac:dyDescent="0.25">
      <c r="A22" s="4"/>
      <c r="B22" s="399"/>
      <c r="C22" s="400"/>
      <c r="D22" s="400"/>
      <c r="E22" s="400"/>
      <c r="F22" s="400"/>
      <c r="G22" s="400"/>
      <c r="H22" s="401"/>
      <c r="I22" s="4"/>
      <c r="J22" s="4"/>
      <c r="K22" s="4"/>
      <c r="L22" s="4"/>
      <c r="M22" s="4"/>
      <c r="N22" s="4"/>
      <c r="O22" s="4"/>
      <c r="P22" s="4"/>
      <c r="Q22" s="4"/>
      <c r="R22" s="4"/>
      <c r="S22" s="4"/>
      <c r="T22" s="4"/>
    </row>
    <row r="23" spans="1:20" x14ac:dyDescent="0.25">
      <c r="A23" s="4"/>
      <c r="B23" s="399"/>
      <c r="C23" s="400"/>
      <c r="D23" s="400"/>
      <c r="E23" s="400"/>
      <c r="F23" s="400"/>
      <c r="G23" s="400"/>
      <c r="H23" s="401"/>
      <c r="I23" s="4"/>
      <c r="J23" s="4"/>
      <c r="K23" s="4"/>
      <c r="L23" s="4"/>
      <c r="M23" s="4"/>
      <c r="N23" s="4"/>
      <c r="O23" s="4"/>
      <c r="P23" s="4"/>
      <c r="Q23" s="4"/>
      <c r="R23" s="4"/>
      <c r="S23" s="4"/>
      <c r="T23" s="4"/>
    </row>
    <row r="24" spans="1:20" ht="15.75" thickBot="1" x14ac:dyDescent="0.3">
      <c r="A24" s="4"/>
      <c r="B24" s="402"/>
      <c r="C24" s="403"/>
      <c r="D24" s="403"/>
      <c r="E24" s="403"/>
      <c r="F24" s="403"/>
      <c r="G24" s="403"/>
      <c r="H24" s="404"/>
      <c r="I24" s="4"/>
      <c r="J24" s="4"/>
      <c r="K24" s="4"/>
      <c r="L24" s="4"/>
      <c r="M24" s="4"/>
      <c r="N24" s="4"/>
      <c r="O24" s="4"/>
      <c r="P24" s="4"/>
      <c r="Q24" s="4"/>
      <c r="R24" s="4"/>
      <c r="S24" s="4"/>
      <c r="T24" s="4"/>
    </row>
    <row r="25" spans="1:20" x14ac:dyDescent="0.25">
      <c r="A25" s="4"/>
      <c r="B25" s="4"/>
      <c r="C25" s="4"/>
      <c r="D25" s="4"/>
      <c r="E25" s="4"/>
      <c r="F25" s="4"/>
      <c r="G25" s="4"/>
      <c r="H25" s="4"/>
      <c r="I25" s="4"/>
      <c r="J25" s="4"/>
      <c r="K25" s="4"/>
      <c r="L25" s="4"/>
      <c r="M25" s="4"/>
      <c r="N25" s="4"/>
      <c r="O25" s="4"/>
      <c r="P25" s="4"/>
      <c r="Q25" s="4"/>
      <c r="R25" s="4"/>
      <c r="S25" s="4"/>
      <c r="T25" s="4"/>
    </row>
    <row r="26" spans="1:20" x14ac:dyDescent="0.25">
      <c r="A26" s="4"/>
      <c r="B26" s="4"/>
      <c r="C26" s="4"/>
      <c r="D26" s="4"/>
      <c r="E26" s="4"/>
      <c r="F26" s="4"/>
      <c r="G26" s="4"/>
      <c r="H26" s="4"/>
      <c r="I26" s="4"/>
      <c r="J26" s="4"/>
      <c r="K26" s="4"/>
      <c r="L26" s="4"/>
      <c r="M26" s="4"/>
      <c r="N26" s="4"/>
      <c r="O26" s="4"/>
      <c r="P26" s="4"/>
      <c r="Q26" s="4"/>
      <c r="R26" s="4"/>
      <c r="S26" s="4"/>
      <c r="T26" s="4"/>
    </row>
    <row r="27" spans="1:20" x14ac:dyDescent="0.25">
      <c r="A27" s="4"/>
      <c r="B27" s="4"/>
      <c r="C27" s="4"/>
      <c r="D27" s="4"/>
      <c r="E27" s="4"/>
      <c r="F27" s="4"/>
      <c r="G27" s="4"/>
      <c r="H27" s="4"/>
      <c r="I27" s="4"/>
      <c r="J27" s="4"/>
      <c r="K27" s="4"/>
      <c r="L27" s="4"/>
      <c r="M27" s="4"/>
      <c r="N27" s="4"/>
      <c r="O27" s="4"/>
      <c r="P27" s="4"/>
      <c r="Q27" s="4"/>
      <c r="R27" s="4"/>
      <c r="S27" s="4"/>
      <c r="T27" s="4"/>
    </row>
    <row r="28" spans="1:20" x14ac:dyDescent="0.25">
      <c r="A28" s="4"/>
      <c r="B28" s="4"/>
      <c r="C28" s="4"/>
      <c r="D28" s="4"/>
      <c r="E28" s="4"/>
      <c r="F28" s="4"/>
      <c r="G28" s="4"/>
      <c r="H28" s="4"/>
      <c r="I28" s="4"/>
      <c r="J28" s="4"/>
      <c r="K28" s="4"/>
      <c r="L28" s="4"/>
      <c r="M28" s="4"/>
      <c r="N28" s="4"/>
      <c r="O28" s="4"/>
      <c r="P28" s="4"/>
      <c r="Q28" s="4"/>
      <c r="R28" s="4"/>
      <c r="S28" s="4"/>
      <c r="T28" s="4"/>
    </row>
    <row r="29" spans="1:20" x14ac:dyDescent="0.25">
      <c r="A29" s="4"/>
      <c r="B29" s="4"/>
      <c r="C29" s="4"/>
      <c r="D29" s="4"/>
      <c r="E29" s="4"/>
      <c r="F29" s="4"/>
      <c r="G29" s="4"/>
      <c r="H29" s="4"/>
      <c r="I29" s="4"/>
      <c r="J29" s="4"/>
      <c r="K29" s="4"/>
      <c r="L29" s="4"/>
      <c r="M29" s="4"/>
      <c r="N29" s="4"/>
      <c r="O29" s="4"/>
      <c r="P29" s="4"/>
      <c r="Q29" s="4"/>
      <c r="R29" s="4"/>
      <c r="S29" s="4"/>
      <c r="T29" s="4"/>
    </row>
    <row r="30" spans="1:20" x14ac:dyDescent="0.25">
      <c r="A30" s="4"/>
      <c r="B30" s="4"/>
      <c r="C30" s="4"/>
      <c r="D30" s="4"/>
      <c r="E30" s="4"/>
      <c r="F30" s="4"/>
      <c r="G30" s="4"/>
      <c r="H30" s="4"/>
      <c r="I30" s="4"/>
      <c r="J30" s="4"/>
      <c r="K30" s="4"/>
      <c r="L30" s="4"/>
      <c r="M30" s="4"/>
      <c r="N30" s="4"/>
      <c r="O30" s="4"/>
      <c r="P30" s="4"/>
      <c r="Q30" s="4"/>
      <c r="R30" s="4"/>
      <c r="S30" s="4"/>
      <c r="T30" s="4"/>
    </row>
    <row r="31" spans="1:20" x14ac:dyDescent="0.25">
      <c r="A31" s="4"/>
      <c r="B31" s="4"/>
      <c r="C31" s="4"/>
      <c r="D31" s="4"/>
      <c r="E31" s="4"/>
      <c r="F31" s="4"/>
      <c r="G31" s="4"/>
      <c r="H31" s="4"/>
      <c r="I31" s="4"/>
      <c r="J31" s="4"/>
      <c r="K31" s="4"/>
      <c r="L31" s="4"/>
      <c r="M31" s="4"/>
      <c r="N31" s="4"/>
      <c r="O31" s="4"/>
      <c r="P31" s="4"/>
      <c r="Q31" s="4"/>
      <c r="R31" s="4"/>
      <c r="S31" s="4"/>
      <c r="T31" s="4"/>
    </row>
    <row r="32" spans="1:20" x14ac:dyDescent="0.25">
      <c r="A32" s="4"/>
      <c r="B32" s="4"/>
      <c r="C32" s="4"/>
      <c r="D32" s="4"/>
      <c r="E32" s="4"/>
      <c r="F32" s="4"/>
      <c r="G32" s="4"/>
      <c r="H32" s="4"/>
      <c r="I32" s="4"/>
      <c r="J32" s="4"/>
      <c r="K32" s="4"/>
      <c r="L32" s="4"/>
      <c r="M32" s="4"/>
      <c r="N32" s="4"/>
      <c r="O32" s="4"/>
      <c r="P32" s="4"/>
      <c r="Q32" s="4"/>
      <c r="R32" s="4"/>
      <c r="S32" s="4"/>
      <c r="T32" s="4"/>
    </row>
    <row r="33" spans="1:20" x14ac:dyDescent="0.25">
      <c r="A33" s="4"/>
      <c r="B33" s="4"/>
      <c r="C33" s="4"/>
      <c r="D33" s="4"/>
      <c r="E33" s="4"/>
      <c r="F33" s="4"/>
      <c r="G33" s="4"/>
      <c r="H33" s="4"/>
      <c r="I33" s="4"/>
      <c r="J33" s="4"/>
      <c r="K33" s="4"/>
      <c r="L33" s="4"/>
      <c r="M33" s="4"/>
      <c r="N33" s="4"/>
      <c r="O33" s="4"/>
      <c r="P33" s="4"/>
      <c r="Q33" s="4"/>
      <c r="R33" s="4"/>
      <c r="S33" s="4"/>
      <c r="T33" s="4"/>
    </row>
    <row r="34" spans="1:20" x14ac:dyDescent="0.25">
      <c r="A34" s="4"/>
      <c r="B34" s="4"/>
      <c r="C34" s="4"/>
      <c r="D34" s="4"/>
      <c r="E34" s="4"/>
      <c r="F34" s="4"/>
      <c r="G34" s="4"/>
      <c r="H34" s="4"/>
      <c r="I34" s="4"/>
      <c r="J34" s="4"/>
      <c r="K34" s="4"/>
      <c r="L34" s="4"/>
      <c r="M34" s="4"/>
      <c r="N34" s="4"/>
      <c r="O34" s="4"/>
      <c r="P34" s="4"/>
      <c r="Q34" s="4"/>
      <c r="R34" s="4"/>
      <c r="S34" s="4"/>
      <c r="T34" s="4"/>
    </row>
    <row r="35" spans="1:20" x14ac:dyDescent="0.25">
      <c r="A35" s="4"/>
      <c r="B35" s="4"/>
      <c r="C35" s="4"/>
      <c r="D35" s="4"/>
      <c r="E35" s="4"/>
      <c r="F35" s="4"/>
      <c r="G35" s="4"/>
      <c r="H35" s="4"/>
      <c r="I35" s="4"/>
      <c r="J35" s="4"/>
      <c r="K35" s="4"/>
      <c r="L35" s="4"/>
      <c r="M35" s="4"/>
      <c r="N35" s="4"/>
      <c r="O35" s="4"/>
      <c r="P35" s="4"/>
      <c r="Q35" s="4"/>
      <c r="R35" s="4"/>
      <c r="S35" s="4"/>
      <c r="T35" s="4"/>
    </row>
    <row r="36" spans="1:20" x14ac:dyDescent="0.25">
      <c r="A36" s="4"/>
      <c r="B36" s="4"/>
      <c r="C36" s="4"/>
      <c r="D36" s="4"/>
      <c r="E36" s="4"/>
      <c r="F36" s="4"/>
      <c r="G36" s="4"/>
      <c r="H36" s="4"/>
      <c r="I36" s="4"/>
      <c r="J36" s="4"/>
      <c r="K36" s="4"/>
      <c r="L36" s="4"/>
      <c r="M36" s="4"/>
      <c r="N36" s="4"/>
      <c r="O36" s="4"/>
      <c r="P36" s="4"/>
      <c r="Q36" s="4"/>
      <c r="R36" s="4"/>
      <c r="S36" s="4"/>
      <c r="T36" s="4"/>
    </row>
    <row r="37" spans="1:20" x14ac:dyDescent="0.25">
      <c r="A37" s="4"/>
      <c r="B37" s="4"/>
      <c r="C37" s="4"/>
      <c r="D37" s="4"/>
      <c r="E37" s="4"/>
      <c r="F37" s="4"/>
      <c r="G37" s="4"/>
      <c r="H37" s="4"/>
      <c r="I37" s="4"/>
      <c r="J37" s="4"/>
      <c r="K37" s="4"/>
      <c r="L37" s="4"/>
      <c r="M37" s="4"/>
      <c r="N37" s="4"/>
      <c r="O37" s="4"/>
      <c r="P37" s="4"/>
      <c r="Q37" s="4"/>
      <c r="R37" s="4"/>
      <c r="S37" s="4"/>
      <c r="T37" s="4"/>
    </row>
    <row r="38" spans="1:20" x14ac:dyDescent="0.25">
      <c r="A38" s="4"/>
      <c r="B38" s="4"/>
      <c r="C38" s="4"/>
      <c r="D38" s="4"/>
      <c r="E38" s="4"/>
      <c r="F38" s="4"/>
      <c r="G38" s="4"/>
      <c r="H38" s="4"/>
      <c r="I38" s="4"/>
      <c r="J38" s="4"/>
      <c r="K38" s="4"/>
      <c r="L38" s="4"/>
      <c r="M38" s="4"/>
      <c r="N38" s="4"/>
      <c r="O38" s="4"/>
      <c r="P38" s="4"/>
      <c r="Q38" s="4"/>
      <c r="R38" s="4"/>
      <c r="S38" s="4"/>
      <c r="T38" s="4"/>
    </row>
    <row r="39" spans="1:20" x14ac:dyDescent="0.25">
      <c r="A39" s="4"/>
      <c r="B39" s="4"/>
      <c r="C39" s="4"/>
      <c r="D39" s="4"/>
      <c r="E39" s="4"/>
      <c r="F39" s="4"/>
      <c r="G39" s="4"/>
      <c r="H39" s="4"/>
      <c r="I39" s="4"/>
      <c r="J39" s="4"/>
      <c r="K39" s="4"/>
      <c r="L39" s="4"/>
      <c r="M39" s="4"/>
      <c r="N39" s="4"/>
      <c r="O39" s="4"/>
      <c r="P39" s="4"/>
      <c r="Q39" s="4"/>
      <c r="R39" s="4"/>
      <c r="S39" s="4"/>
      <c r="T39" s="4"/>
    </row>
    <row r="40" spans="1:20" x14ac:dyDescent="0.25">
      <c r="A40" s="4"/>
      <c r="B40" s="4"/>
      <c r="C40" s="4"/>
      <c r="D40" s="4"/>
      <c r="E40" s="4"/>
      <c r="F40" s="4"/>
      <c r="G40" s="4"/>
      <c r="H40" s="4"/>
      <c r="I40" s="4"/>
      <c r="J40" s="4"/>
      <c r="K40" s="4"/>
      <c r="L40" s="4"/>
      <c r="M40" s="4"/>
      <c r="N40" s="4"/>
      <c r="O40" s="4"/>
      <c r="P40" s="4"/>
      <c r="Q40" s="4"/>
      <c r="R40" s="4"/>
      <c r="S40" s="4"/>
      <c r="T40" s="4"/>
    </row>
    <row r="41" spans="1:20" x14ac:dyDescent="0.25">
      <c r="A41" s="4"/>
      <c r="B41" s="4"/>
      <c r="C41" s="4"/>
      <c r="D41" s="4"/>
      <c r="E41" s="4"/>
      <c r="F41" s="4"/>
      <c r="G41" s="4"/>
      <c r="H41" s="4"/>
      <c r="I41" s="4"/>
      <c r="J41" s="4"/>
      <c r="K41" s="4"/>
      <c r="L41" s="4"/>
      <c r="M41" s="4"/>
      <c r="N41" s="4"/>
      <c r="O41" s="4"/>
      <c r="P41" s="4"/>
      <c r="Q41" s="4"/>
      <c r="R41" s="4"/>
      <c r="S41" s="4"/>
      <c r="T41" s="4"/>
    </row>
    <row r="42" spans="1:20" x14ac:dyDescent="0.25">
      <c r="A42" s="4"/>
      <c r="B42" s="4"/>
      <c r="C42" s="4"/>
      <c r="D42" s="4"/>
      <c r="E42" s="4"/>
      <c r="F42" s="4"/>
      <c r="G42" s="4"/>
      <c r="H42" s="4"/>
      <c r="I42" s="4"/>
      <c r="J42" s="4"/>
      <c r="K42" s="4"/>
      <c r="L42" s="4"/>
      <c r="M42" s="4"/>
      <c r="N42" s="4"/>
      <c r="O42" s="4"/>
      <c r="P42" s="4"/>
      <c r="Q42" s="4"/>
      <c r="R42" s="4"/>
      <c r="S42" s="4"/>
      <c r="T42" s="4"/>
    </row>
    <row r="43" spans="1:20" x14ac:dyDescent="0.25">
      <c r="A43" s="4"/>
      <c r="B43" s="4"/>
      <c r="C43" s="4"/>
      <c r="D43" s="4"/>
      <c r="E43" s="4"/>
      <c r="F43" s="4"/>
      <c r="G43" s="4"/>
      <c r="H43" s="4"/>
      <c r="I43" s="4"/>
      <c r="J43" s="4"/>
      <c r="K43" s="4"/>
      <c r="L43" s="4"/>
      <c r="M43" s="4"/>
      <c r="N43" s="4"/>
      <c r="O43" s="4"/>
      <c r="P43" s="4"/>
      <c r="Q43" s="4"/>
      <c r="R43" s="4"/>
      <c r="S43" s="4"/>
      <c r="T43" s="4"/>
    </row>
    <row r="44" spans="1:20" x14ac:dyDescent="0.25">
      <c r="A44" s="4"/>
      <c r="B44" s="4"/>
      <c r="C44" s="4"/>
      <c r="D44" s="4"/>
      <c r="E44" s="4"/>
      <c r="F44" s="4"/>
      <c r="G44" s="4"/>
      <c r="H44" s="4"/>
      <c r="I44" s="4"/>
      <c r="J44" s="4"/>
      <c r="K44" s="4"/>
      <c r="L44" s="4"/>
      <c r="M44" s="4"/>
      <c r="N44" s="4"/>
      <c r="O44" s="4"/>
      <c r="P44" s="4"/>
      <c r="Q44" s="4"/>
      <c r="R44" s="4"/>
      <c r="S44" s="4"/>
      <c r="T44" s="4"/>
    </row>
    <row r="45" spans="1:20" x14ac:dyDescent="0.25">
      <c r="A45" s="4"/>
      <c r="B45" s="4"/>
      <c r="C45" s="4"/>
      <c r="D45" s="4"/>
      <c r="E45" s="4"/>
      <c r="F45" s="4"/>
      <c r="G45" s="4"/>
      <c r="H45" s="4"/>
      <c r="I45" s="4"/>
      <c r="J45" s="4"/>
      <c r="K45" s="4"/>
      <c r="L45" s="4"/>
      <c r="M45" s="4"/>
      <c r="N45" s="4"/>
      <c r="O45" s="4"/>
      <c r="P45" s="4"/>
      <c r="Q45" s="4"/>
      <c r="R45" s="4"/>
      <c r="S45" s="4"/>
      <c r="T45" s="4"/>
    </row>
    <row r="46" spans="1:20" x14ac:dyDescent="0.25">
      <c r="A46" s="4"/>
      <c r="B46" s="4"/>
      <c r="C46" s="4"/>
      <c r="D46" s="4"/>
      <c r="E46" s="4"/>
      <c r="F46" s="4"/>
      <c r="G46" s="4"/>
      <c r="H46" s="4"/>
      <c r="I46" s="4"/>
      <c r="J46" s="4"/>
      <c r="K46" s="4"/>
      <c r="L46" s="4"/>
      <c r="M46" s="4"/>
      <c r="N46" s="4"/>
      <c r="O46" s="4"/>
      <c r="P46" s="4"/>
      <c r="Q46" s="4"/>
      <c r="R46" s="4"/>
      <c r="S46" s="4"/>
      <c r="T46" s="4"/>
    </row>
    <row r="47" spans="1:20" x14ac:dyDescent="0.25">
      <c r="A47" s="4"/>
      <c r="B47" s="4"/>
      <c r="C47" s="4"/>
      <c r="D47" s="4"/>
      <c r="E47" s="4"/>
      <c r="F47" s="4"/>
      <c r="G47" s="4"/>
      <c r="H47" s="4"/>
      <c r="I47" s="4"/>
      <c r="J47" s="4"/>
      <c r="K47" s="4"/>
      <c r="L47" s="4"/>
      <c r="M47" s="4"/>
      <c r="N47" s="4"/>
      <c r="O47" s="4"/>
      <c r="P47" s="4"/>
      <c r="Q47" s="4"/>
      <c r="R47" s="4"/>
      <c r="S47" s="4"/>
      <c r="T47" s="4"/>
    </row>
    <row r="48" spans="1:20" x14ac:dyDescent="0.25">
      <c r="A48" s="4"/>
      <c r="B48" s="4"/>
      <c r="C48" s="4"/>
      <c r="D48" s="4"/>
      <c r="E48" s="4"/>
      <c r="F48" s="4"/>
      <c r="G48" s="4"/>
      <c r="H48" s="4"/>
      <c r="I48" s="4"/>
      <c r="J48" s="4"/>
      <c r="K48" s="4"/>
      <c r="L48" s="4"/>
      <c r="M48" s="4"/>
      <c r="N48" s="4"/>
      <c r="O48" s="4"/>
      <c r="P48" s="4"/>
      <c r="Q48" s="4"/>
      <c r="R48" s="4"/>
      <c r="S48" s="4"/>
      <c r="T48" s="4"/>
    </row>
    <row r="49" spans="1:20" x14ac:dyDescent="0.25">
      <c r="A49" s="4"/>
      <c r="B49" s="4"/>
      <c r="C49" s="4"/>
      <c r="D49" s="4"/>
      <c r="E49" s="4"/>
      <c r="F49" s="4"/>
      <c r="G49" s="4"/>
      <c r="H49" s="4"/>
      <c r="I49" s="4"/>
      <c r="J49" s="4"/>
      <c r="K49" s="4"/>
      <c r="L49" s="4"/>
      <c r="M49" s="4"/>
      <c r="N49" s="4"/>
      <c r="O49" s="4"/>
      <c r="P49" s="4"/>
      <c r="Q49" s="4"/>
      <c r="R49" s="4"/>
      <c r="S49" s="4"/>
      <c r="T49" s="4"/>
    </row>
    <row r="50" spans="1:20" x14ac:dyDescent="0.25">
      <c r="A50" s="4"/>
      <c r="B50" s="4"/>
      <c r="C50" s="4"/>
      <c r="D50" s="4"/>
      <c r="E50" s="4"/>
      <c r="F50" s="4"/>
      <c r="G50" s="4"/>
      <c r="H50" s="4"/>
      <c r="I50" s="4"/>
      <c r="J50" s="4"/>
      <c r="K50" s="4"/>
      <c r="L50" s="4"/>
      <c r="M50" s="4"/>
      <c r="N50" s="4"/>
      <c r="O50" s="4"/>
      <c r="P50" s="4"/>
      <c r="Q50" s="4"/>
      <c r="R50" s="4"/>
      <c r="S50" s="4"/>
      <c r="T50" s="4"/>
    </row>
    <row r="51" spans="1:20" x14ac:dyDescent="0.25">
      <c r="A51" s="4"/>
      <c r="B51" s="4"/>
      <c r="C51" s="4"/>
      <c r="D51" s="4"/>
      <c r="E51" s="4"/>
      <c r="F51" s="4"/>
      <c r="G51" s="4"/>
      <c r="H51" s="4"/>
      <c r="I51" s="4"/>
      <c r="J51" s="4"/>
      <c r="K51" s="4"/>
      <c r="L51" s="4"/>
      <c r="M51" s="4"/>
      <c r="N51" s="4"/>
      <c r="O51" s="4"/>
      <c r="P51" s="4"/>
      <c r="Q51" s="4"/>
      <c r="R51" s="4"/>
      <c r="S51" s="4"/>
      <c r="T51" s="4"/>
    </row>
    <row r="52" spans="1:20" x14ac:dyDescent="0.25">
      <c r="A52" s="4"/>
      <c r="B52" s="4"/>
      <c r="C52" s="4"/>
      <c r="D52" s="4"/>
      <c r="E52" s="4"/>
      <c r="F52" s="4"/>
      <c r="G52" s="4"/>
      <c r="H52" s="4"/>
      <c r="I52" s="4"/>
      <c r="J52" s="4"/>
      <c r="K52" s="4"/>
      <c r="L52" s="4"/>
      <c r="M52" s="4"/>
      <c r="N52" s="4"/>
      <c r="O52" s="4"/>
      <c r="P52" s="4"/>
      <c r="Q52" s="4"/>
      <c r="R52" s="4"/>
      <c r="S52" s="4"/>
      <c r="T52" s="4"/>
    </row>
    <row r="53" spans="1:20" x14ac:dyDescent="0.25">
      <c r="A53" s="4"/>
      <c r="B53" s="4"/>
      <c r="C53" s="4"/>
      <c r="D53" s="4"/>
      <c r="E53" s="4"/>
      <c r="F53" s="4"/>
      <c r="G53" s="4"/>
      <c r="H53" s="4"/>
      <c r="I53" s="4"/>
      <c r="J53" s="4"/>
      <c r="K53" s="4"/>
      <c r="L53" s="4"/>
      <c r="M53" s="4"/>
      <c r="N53" s="4"/>
      <c r="O53" s="4"/>
      <c r="P53" s="4"/>
      <c r="Q53" s="4"/>
      <c r="R53" s="4"/>
      <c r="S53" s="4"/>
      <c r="T53" s="4"/>
    </row>
    <row r="54" spans="1:20" x14ac:dyDescent="0.25">
      <c r="A54" s="4"/>
      <c r="B54" s="4"/>
      <c r="C54" s="4"/>
      <c r="D54" s="4"/>
      <c r="E54" s="4"/>
      <c r="F54" s="4"/>
      <c r="G54" s="4"/>
      <c r="H54" s="4"/>
      <c r="I54" s="4"/>
      <c r="J54" s="4"/>
      <c r="K54" s="4"/>
      <c r="L54" s="4"/>
      <c r="M54" s="4"/>
      <c r="N54" s="4"/>
      <c r="O54" s="4"/>
      <c r="P54" s="4"/>
      <c r="Q54" s="4"/>
      <c r="R54" s="4"/>
      <c r="S54" s="4"/>
      <c r="T54" s="4"/>
    </row>
    <row r="55" spans="1:20" x14ac:dyDescent="0.25">
      <c r="A55" s="4"/>
      <c r="B55" s="4"/>
      <c r="C55" s="4"/>
      <c r="D55" s="4"/>
      <c r="E55" s="4"/>
      <c r="F55" s="4"/>
      <c r="G55" s="4"/>
      <c r="H55" s="4"/>
      <c r="I55" s="4"/>
      <c r="J55" s="4"/>
      <c r="K55" s="4"/>
      <c r="L55" s="4"/>
      <c r="M55" s="4"/>
      <c r="N55" s="4"/>
      <c r="O55" s="4"/>
      <c r="P55" s="4"/>
      <c r="Q55" s="4"/>
      <c r="R55" s="4"/>
      <c r="S55" s="4"/>
      <c r="T55" s="4"/>
    </row>
    <row r="56" spans="1:20" x14ac:dyDescent="0.25">
      <c r="A56" s="4"/>
      <c r="B56" s="4"/>
      <c r="C56" s="4"/>
      <c r="D56" s="4"/>
      <c r="E56" s="4"/>
      <c r="F56" s="4"/>
      <c r="G56" s="4"/>
      <c r="H56" s="4"/>
      <c r="I56" s="4"/>
      <c r="J56" s="4"/>
      <c r="K56" s="4"/>
      <c r="L56" s="4"/>
      <c r="M56" s="4"/>
      <c r="N56" s="4"/>
      <c r="O56" s="4"/>
      <c r="P56" s="4"/>
      <c r="Q56" s="4"/>
      <c r="R56" s="4"/>
      <c r="S56" s="4"/>
      <c r="T56" s="4"/>
    </row>
  </sheetData>
  <sheetProtection algorithmName="SHA-512" hashValue="6QIlDJYokxIU62D6kDs67BPwYQ4QJMVeF23t5Vxj9Y3gwt47E6B84Nrh2PC9wJGAcyjYwxnAESy04xrglyY/Tg==" saltValue="psksEN+HdfdcoksIpKZtEg==" spinCount="100000" sheet="1" objects="1" scenarios="1" selectLockedCells="1"/>
  <mergeCells count="22">
    <mergeCell ref="B19:H24"/>
    <mergeCell ref="K15:T16"/>
    <mergeCell ref="B15:B17"/>
    <mergeCell ref="C14:E14"/>
    <mergeCell ref="C17:E17"/>
    <mergeCell ref="C15:E15"/>
    <mergeCell ref="C16:E16"/>
    <mergeCell ref="E18:H18"/>
    <mergeCell ref="B2:H2"/>
    <mergeCell ref="C5:E5"/>
    <mergeCell ref="C6:E6"/>
    <mergeCell ref="C7:E7"/>
    <mergeCell ref="C9:E9"/>
    <mergeCell ref="C8:E8"/>
    <mergeCell ref="B3:C3"/>
    <mergeCell ref="E3:F3"/>
    <mergeCell ref="G3:H3"/>
    <mergeCell ref="C11:E11"/>
    <mergeCell ref="C12:E12"/>
    <mergeCell ref="C13:E13"/>
    <mergeCell ref="B7:B10"/>
    <mergeCell ref="C10:E10"/>
  </mergeCells>
  <pageMargins left="0.7" right="0.7" top="0.75" bottom="0.75" header="0.3" footer="0.3"/>
  <pageSetup scale="74" orientation="portrait" r:id="rId1"/>
  <headerFooter>
    <oddHeader>&amp;RPage 1 of 1</oddHeader>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5</xdr:col>
                    <xdr:colOff>95250</xdr:colOff>
                    <xdr:row>4</xdr:row>
                    <xdr:rowOff>123825</xdr:rowOff>
                  </from>
                  <to>
                    <xdr:col>5</xdr:col>
                    <xdr:colOff>276225</xdr:colOff>
                    <xdr:row>4</xdr:row>
                    <xdr:rowOff>257175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6</xdr:col>
                    <xdr:colOff>85725</xdr:colOff>
                    <xdr:row>4</xdr:row>
                    <xdr:rowOff>104775</xdr:rowOff>
                  </from>
                  <to>
                    <xdr:col>6</xdr:col>
                    <xdr:colOff>285750</xdr:colOff>
                    <xdr:row>4</xdr:row>
                    <xdr:rowOff>266700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5</xdr:col>
                    <xdr:colOff>104775</xdr:colOff>
                    <xdr:row>7</xdr:row>
                    <xdr:rowOff>38100</xdr:rowOff>
                  </from>
                  <to>
                    <xdr:col>5</xdr:col>
                    <xdr:colOff>266700</xdr:colOff>
                    <xdr:row>7</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5</xdr:col>
                    <xdr:colOff>104775</xdr:colOff>
                    <xdr:row>8</xdr:row>
                    <xdr:rowOff>38100</xdr:rowOff>
                  </from>
                  <to>
                    <xdr:col>5</xdr:col>
                    <xdr:colOff>266700</xdr:colOff>
                    <xdr:row>8</xdr:row>
                    <xdr:rowOff>152400</xdr:rowOff>
                  </to>
                </anchor>
              </controlPr>
            </control>
          </mc:Choice>
        </mc:AlternateContent>
        <mc:AlternateContent xmlns:mc="http://schemas.openxmlformats.org/markup-compatibility/2006">
          <mc:Choice Requires="x14">
            <control shapeId="4101" r:id="rId8" name="Check Box 5">
              <controlPr locked="0" defaultSize="0" autoFill="0" autoLine="0" autoPict="0">
                <anchor moveWithCells="1">
                  <from>
                    <xdr:col>5</xdr:col>
                    <xdr:colOff>104775</xdr:colOff>
                    <xdr:row>10</xdr:row>
                    <xdr:rowOff>114300</xdr:rowOff>
                  </from>
                  <to>
                    <xdr:col>5</xdr:col>
                    <xdr:colOff>266700</xdr:colOff>
                    <xdr:row>10</xdr:row>
                    <xdr:rowOff>228600</xdr:rowOff>
                  </to>
                </anchor>
              </controlPr>
            </control>
          </mc:Choice>
        </mc:AlternateContent>
        <mc:AlternateContent xmlns:mc="http://schemas.openxmlformats.org/markup-compatibility/2006">
          <mc:Choice Requires="x14">
            <control shapeId="4102" r:id="rId9" name="Check Box 6">
              <controlPr locked="0" defaultSize="0" autoFill="0" autoLine="0" autoPict="0">
                <anchor moveWithCells="1">
                  <from>
                    <xdr:col>5</xdr:col>
                    <xdr:colOff>114300</xdr:colOff>
                    <xdr:row>12</xdr:row>
                    <xdr:rowOff>66675</xdr:rowOff>
                  </from>
                  <to>
                    <xdr:col>5</xdr:col>
                    <xdr:colOff>276225</xdr:colOff>
                    <xdr:row>12</xdr:row>
                    <xdr:rowOff>180975</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7</xdr:col>
                    <xdr:colOff>76200</xdr:colOff>
                    <xdr:row>4</xdr:row>
                    <xdr:rowOff>104775</xdr:rowOff>
                  </from>
                  <to>
                    <xdr:col>7</xdr:col>
                    <xdr:colOff>247650</xdr:colOff>
                    <xdr:row>4</xdr:row>
                    <xdr:rowOff>266700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6</xdr:col>
                    <xdr:colOff>85725</xdr:colOff>
                    <xdr:row>7</xdr:row>
                    <xdr:rowOff>38100</xdr:rowOff>
                  </from>
                  <to>
                    <xdr:col>6</xdr:col>
                    <xdr:colOff>247650</xdr:colOff>
                    <xdr:row>7</xdr:row>
                    <xdr:rowOff>152400</xdr:rowOff>
                  </to>
                </anchor>
              </controlPr>
            </control>
          </mc:Choice>
        </mc:AlternateContent>
        <mc:AlternateContent xmlns:mc="http://schemas.openxmlformats.org/markup-compatibility/2006">
          <mc:Choice Requires="x14">
            <control shapeId="4105" r:id="rId12" name="Check Box 9">
              <controlPr locked="0" defaultSize="0" autoFill="0" autoLine="0" autoPict="0">
                <anchor moveWithCells="1">
                  <from>
                    <xdr:col>6</xdr:col>
                    <xdr:colOff>85725</xdr:colOff>
                    <xdr:row>8</xdr:row>
                    <xdr:rowOff>38100</xdr:rowOff>
                  </from>
                  <to>
                    <xdr:col>6</xdr:col>
                    <xdr:colOff>247650</xdr:colOff>
                    <xdr:row>8</xdr:row>
                    <xdr:rowOff>152400</xdr:rowOff>
                  </to>
                </anchor>
              </controlPr>
            </control>
          </mc:Choice>
        </mc:AlternateContent>
        <mc:AlternateContent xmlns:mc="http://schemas.openxmlformats.org/markup-compatibility/2006">
          <mc:Choice Requires="x14">
            <control shapeId="4106" r:id="rId13" name="Check Box 10">
              <controlPr locked="0" defaultSize="0" autoFill="0" autoLine="0" autoPict="0">
                <anchor moveWithCells="1">
                  <from>
                    <xdr:col>6</xdr:col>
                    <xdr:colOff>85725</xdr:colOff>
                    <xdr:row>10</xdr:row>
                    <xdr:rowOff>114300</xdr:rowOff>
                  </from>
                  <to>
                    <xdr:col>6</xdr:col>
                    <xdr:colOff>247650</xdr:colOff>
                    <xdr:row>10</xdr:row>
                    <xdr:rowOff>228600</xdr:rowOff>
                  </to>
                </anchor>
              </controlPr>
            </control>
          </mc:Choice>
        </mc:AlternateContent>
        <mc:AlternateContent xmlns:mc="http://schemas.openxmlformats.org/markup-compatibility/2006">
          <mc:Choice Requires="x14">
            <control shapeId="4107" r:id="rId14" name="Check Box 11">
              <controlPr locked="0" defaultSize="0" autoFill="0" autoLine="0" autoPict="0">
                <anchor moveWithCells="1">
                  <from>
                    <xdr:col>6</xdr:col>
                    <xdr:colOff>85725</xdr:colOff>
                    <xdr:row>12</xdr:row>
                    <xdr:rowOff>66675</xdr:rowOff>
                  </from>
                  <to>
                    <xdr:col>6</xdr:col>
                    <xdr:colOff>247650</xdr:colOff>
                    <xdr:row>12</xdr:row>
                    <xdr:rowOff>180975</xdr:rowOff>
                  </to>
                </anchor>
              </controlPr>
            </control>
          </mc:Choice>
        </mc:AlternateContent>
        <mc:AlternateContent xmlns:mc="http://schemas.openxmlformats.org/markup-compatibility/2006">
          <mc:Choice Requires="x14">
            <control shapeId="4108" r:id="rId15" name="Check Box 12">
              <controlPr locked="0" defaultSize="0" autoFill="0" autoLine="0" autoPict="0">
                <anchor moveWithCells="1">
                  <from>
                    <xdr:col>7</xdr:col>
                    <xdr:colOff>66675</xdr:colOff>
                    <xdr:row>7</xdr:row>
                    <xdr:rowOff>38100</xdr:rowOff>
                  </from>
                  <to>
                    <xdr:col>7</xdr:col>
                    <xdr:colOff>228600</xdr:colOff>
                    <xdr:row>7</xdr:row>
                    <xdr:rowOff>152400</xdr:rowOff>
                  </to>
                </anchor>
              </controlPr>
            </control>
          </mc:Choice>
        </mc:AlternateContent>
        <mc:AlternateContent xmlns:mc="http://schemas.openxmlformats.org/markup-compatibility/2006">
          <mc:Choice Requires="x14">
            <control shapeId="4109" r:id="rId16" name="Check Box 13">
              <controlPr locked="0" defaultSize="0" autoFill="0" autoLine="0" autoPict="0">
                <anchor moveWithCells="1">
                  <from>
                    <xdr:col>7</xdr:col>
                    <xdr:colOff>66675</xdr:colOff>
                    <xdr:row>8</xdr:row>
                    <xdr:rowOff>28575</xdr:rowOff>
                  </from>
                  <to>
                    <xdr:col>7</xdr:col>
                    <xdr:colOff>228600</xdr:colOff>
                    <xdr:row>8</xdr:row>
                    <xdr:rowOff>142875</xdr:rowOff>
                  </to>
                </anchor>
              </controlPr>
            </control>
          </mc:Choice>
        </mc:AlternateContent>
        <mc:AlternateContent xmlns:mc="http://schemas.openxmlformats.org/markup-compatibility/2006">
          <mc:Choice Requires="x14">
            <control shapeId="4110" r:id="rId17" name="Check Box 14">
              <controlPr locked="0" defaultSize="0" autoFill="0" autoLine="0" autoPict="0">
                <anchor moveWithCells="1">
                  <from>
                    <xdr:col>7</xdr:col>
                    <xdr:colOff>66675</xdr:colOff>
                    <xdr:row>10</xdr:row>
                    <xdr:rowOff>114300</xdr:rowOff>
                  </from>
                  <to>
                    <xdr:col>7</xdr:col>
                    <xdr:colOff>228600</xdr:colOff>
                    <xdr:row>10</xdr:row>
                    <xdr:rowOff>228600</xdr:rowOff>
                  </to>
                </anchor>
              </controlPr>
            </control>
          </mc:Choice>
        </mc:AlternateContent>
        <mc:AlternateContent xmlns:mc="http://schemas.openxmlformats.org/markup-compatibility/2006">
          <mc:Choice Requires="x14">
            <control shapeId="4111" r:id="rId18" name="Check Box 15">
              <controlPr locked="0" defaultSize="0" autoFill="0" autoLine="0" autoPict="0">
                <anchor moveWithCells="1">
                  <from>
                    <xdr:col>7</xdr:col>
                    <xdr:colOff>76200</xdr:colOff>
                    <xdr:row>12</xdr:row>
                    <xdr:rowOff>76200</xdr:rowOff>
                  </from>
                  <to>
                    <xdr:col>7</xdr:col>
                    <xdr:colOff>238125</xdr:colOff>
                    <xdr:row>12</xdr:row>
                    <xdr:rowOff>190500</xdr:rowOff>
                  </to>
                </anchor>
              </controlPr>
            </control>
          </mc:Choice>
        </mc:AlternateContent>
        <mc:AlternateContent xmlns:mc="http://schemas.openxmlformats.org/markup-compatibility/2006">
          <mc:Choice Requires="x14">
            <control shapeId="4112" r:id="rId19" name="Check Box 16">
              <controlPr locked="0" defaultSize="0" autoFill="0" autoLine="0" autoPict="0">
                <anchor moveWithCells="1">
                  <from>
                    <xdr:col>5</xdr:col>
                    <xdr:colOff>104775</xdr:colOff>
                    <xdr:row>5</xdr:row>
                    <xdr:rowOff>47625</xdr:rowOff>
                  </from>
                  <to>
                    <xdr:col>5</xdr:col>
                    <xdr:colOff>285750</xdr:colOff>
                    <xdr:row>5</xdr:row>
                    <xdr:rowOff>180975</xdr:rowOff>
                  </to>
                </anchor>
              </controlPr>
            </control>
          </mc:Choice>
        </mc:AlternateContent>
        <mc:AlternateContent xmlns:mc="http://schemas.openxmlformats.org/markup-compatibility/2006">
          <mc:Choice Requires="x14">
            <control shapeId="4113" r:id="rId20" name="Check Box 17">
              <controlPr locked="0" defaultSize="0" autoFill="0" autoLine="0" autoPict="0">
                <anchor moveWithCells="1">
                  <from>
                    <xdr:col>6</xdr:col>
                    <xdr:colOff>95250</xdr:colOff>
                    <xdr:row>5</xdr:row>
                    <xdr:rowOff>28575</xdr:rowOff>
                  </from>
                  <to>
                    <xdr:col>6</xdr:col>
                    <xdr:colOff>295275</xdr:colOff>
                    <xdr:row>5</xdr:row>
                    <xdr:rowOff>190500</xdr:rowOff>
                  </to>
                </anchor>
              </controlPr>
            </control>
          </mc:Choice>
        </mc:AlternateContent>
        <mc:AlternateContent xmlns:mc="http://schemas.openxmlformats.org/markup-compatibility/2006">
          <mc:Choice Requires="x14">
            <control shapeId="4114" r:id="rId21" name="Check Box 18">
              <controlPr locked="0" defaultSize="0" autoFill="0" autoLine="0" autoPict="0">
                <anchor moveWithCells="1">
                  <from>
                    <xdr:col>7</xdr:col>
                    <xdr:colOff>76200</xdr:colOff>
                    <xdr:row>5</xdr:row>
                    <xdr:rowOff>38100</xdr:rowOff>
                  </from>
                  <to>
                    <xdr:col>7</xdr:col>
                    <xdr:colOff>247650</xdr:colOff>
                    <xdr:row>5</xdr:row>
                    <xdr:rowOff>200025</xdr:rowOff>
                  </to>
                </anchor>
              </controlPr>
            </control>
          </mc:Choice>
        </mc:AlternateContent>
        <mc:AlternateContent xmlns:mc="http://schemas.openxmlformats.org/markup-compatibility/2006">
          <mc:Choice Requires="x14">
            <control shapeId="4115" r:id="rId22" name="Check Box 19">
              <controlPr locked="0" defaultSize="0" autoFill="0" autoLine="0" autoPict="0">
                <anchor moveWithCells="1">
                  <from>
                    <xdr:col>5</xdr:col>
                    <xdr:colOff>104775</xdr:colOff>
                    <xdr:row>9</xdr:row>
                    <xdr:rowOff>38100</xdr:rowOff>
                  </from>
                  <to>
                    <xdr:col>5</xdr:col>
                    <xdr:colOff>266700</xdr:colOff>
                    <xdr:row>9</xdr:row>
                    <xdr:rowOff>152400</xdr:rowOff>
                  </to>
                </anchor>
              </controlPr>
            </control>
          </mc:Choice>
        </mc:AlternateContent>
        <mc:AlternateContent xmlns:mc="http://schemas.openxmlformats.org/markup-compatibility/2006">
          <mc:Choice Requires="x14">
            <control shapeId="4116" r:id="rId23" name="Check Box 20">
              <controlPr locked="0" defaultSize="0" autoFill="0" autoLine="0" autoPict="0">
                <anchor moveWithCells="1">
                  <from>
                    <xdr:col>6</xdr:col>
                    <xdr:colOff>85725</xdr:colOff>
                    <xdr:row>9</xdr:row>
                    <xdr:rowOff>38100</xdr:rowOff>
                  </from>
                  <to>
                    <xdr:col>6</xdr:col>
                    <xdr:colOff>247650</xdr:colOff>
                    <xdr:row>9</xdr:row>
                    <xdr:rowOff>152400</xdr:rowOff>
                  </to>
                </anchor>
              </controlPr>
            </control>
          </mc:Choice>
        </mc:AlternateContent>
        <mc:AlternateContent xmlns:mc="http://schemas.openxmlformats.org/markup-compatibility/2006">
          <mc:Choice Requires="x14">
            <control shapeId="4117" r:id="rId24" name="Check Box 21">
              <controlPr locked="0" defaultSize="0" autoFill="0" autoLine="0" autoPict="0">
                <anchor moveWithCells="1">
                  <from>
                    <xdr:col>7</xdr:col>
                    <xdr:colOff>66675</xdr:colOff>
                    <xdr:row>9</xdr:row>
                    <xdr:rowOff>38100</xdr:rowOff>
                  </from>
                  <to>
                    <xdr:col>7</xdr:col>
                    <xdr:colOff>228600</xdr:colOff>
                    <xdr:row>9</xdr:row>
                    <xdr:rowOff>152400</xdr:rowOff>
                  </to>
                </anchor>
              </controlPr>
            </control>
          </mc:Choice>
        </mc:AlternateContent>
        <mc:AlternateContent xmlns:mc="http://schemas.openxmlformats.org/markup-compatibility/2006">
          <mc:Choice Requires="x14">
            <control shapeId="4118" r:id="rId25" name="Check Box 22">
              <controlPr locked="0" defaultSize="0" autoFill="0" autoLine="0" autoPict="0">
                <anchor moveWithCells="1">
                  <from>
                    <xdr:col>5</xdr:col>
                    <xdr:colOff>104775</xdr:colOff>
                    <xdr:row>11</xdr:row>
                    <xdr:rowOff>76200</xdr:rowOff>
                  </from>
                  <to>
                    <xdr:col>5</xdr:col>
                    <xdr:colOff>266700</xdr:colOff>
                    <xdr:row>11</xdr:row>
                    <xdr:rowOff>190500</xdr:rowOff>
                  </to>
                </anchor>
              </controlPr>
            </control>
          </mc:Choice>
        </mc:AlternateContent>
        <mc:AlternateContent xmlns:mc="http://schemas.openxmlformats.org/markup-compatibility/2006">
          <mc:Choice Requires="x14">
            <control shapeId="4119" r:id="rId26" name="Check Box 23">
              <controlPr locked="0" defaultSize="0" autoFill="0" autoLine="0" autoPict="0">
                <anchor moveWithCells="1">
                  <from>
                    <xdr:col>6</xdr:col>
                    <xdr:colOff>85725</xdr:colOff>
                    <xdr:row>11</xdr:row>
                    <xdr:rowOff>76200</xdr:rowOff>
                  </from>
                  <to>
                    <xdr:col>6</xdr:col>
                    <xdr:colOff>247650</xdr:colOff>
                    <xdr:row>11</xdr:row>
                    <xdr:rowOff>190500</xdr:rowOff>
                  </to>
                </anchor>
              </controlPr>
            </control>
          </mc:Choice>
        </mc:AlternateContent>
        <mc:AlternateContent xmlns:mc="http://schemas.openxmlformats.org/markup-compatibility/2006">
          <mc:Choice Requires="x14">
            <control shapeId="4120" r:id="rId27" name="Check Box 24">
              <controlPr locked="0" defaultSize="0" autoFill="0" autoLine="0" autoPict="0">
                <anchor moveWithCells="1">
                  <from>
                    <xdr:col>7</xdr:col>
                    <xdr:colOff>66675</xdr:colOff>
                    <xdr:row>11</xdr:row>
                    <xdr:rowOff>76200</xdr:rowOff>
                  </from>
                  <to>
                    <xdr:col>7</xdr:col>
                    <xdr:colOff>228600</xdr:colOff>
                    <xdr:row>11</xdr:row>
                    <xdr:rowOff>190500</xdr:rowOff>
                  </to>
                </anchor>
              </controlPr>
            </control>
          </mc:Choice>
        </mc:AlternateContent>
        <mc:AlternateContent xmlns:mc="http://schemas.openxmlformats.org/markup-compatibility/2006">
          <mc:Choice Requires="x14">
            <control shapeId="4121" r:id="rId28" name="Check Box 25">
              <controlPr locked="0" defaultSize="0" autoFill="0" autoLine="0" autoPict="0">
                <anchor moveWithCells="1">
                  <from>
                    <xdr:col>5</xdr:col>
                    <xdr:colOff>104775</xdr:colOff>
                    <xdr:row>13</xdr:row>
                    <xdr:rowOff>38100</xdr:rowOff>
                  </from>
                  <to>
                    <xdr:col>5</xdr:col>
                    <xdr:colOff>266700</xdr:colOff>
                    <xdr:row>13</xdr:row>
                    <xdr:rowOff>152400</xdr:rowOff>
                  </to>
                </anchor>
              </controlPr>
            </control>
          </mc:Choice>
        </mc:AlternateContent>
        <mc:AlternateContent xmlns:mc="http://schemas.openxmlformats.org/markup-compatibility/2006">
          <mc:Choice Requires="x14">
            <control shapeId="4122" r:id="rId29" name="Check Box 26">
              <controlPr locked="0" defaultSize="0" autoFill="0" autoLine="0" autoPict="0">
                <anchor moveWithCells="1">
                  <from>
                    <xdr:col>5</xdr:col>
                    <xdr:colOff>114300</xdr:colOff>
                    <xdr:row>14</xdr:row>
                    <xdr:rowOff>114300</xdr:rowOff>
                  </from>
                  <to>
                    <xdr:col>5</xdr:col>
                    <xdr:colOff>276225</xdr:colOff>
                    <xdr:row>14</xdr:row>
                    <xdr:rowOff>228600</xdr:rowOff>
                  </to>
                </anchor>
              </controlPr>
            </control>
          </mc:Choice>
        </mc:AlternateContent>
        <mc:AlternateContent xmlns:mc="http://schemas.openxmlformats.org/markup-compatibility/2006">
          <mc:Choice Requires="x14">
            <control shapeId="4123" r:id="rId30" name="Check Box 27">
              <controlPr locked="0" defaultSize="0" autoFill="0" autoLine="0" autoPict="0">
                <anchor moveWithCells="1">
                  <from>
                    <xdr:col>5</xdr:col>
                    <xdr:colOff>114300</xdr:colOff>
                    <xdr:row>15</xdr:row>
                    <xdr:rowOff>38100</xdr:rowOff>
                  </from>
                  <to>
                    <xdr:col>5</xdr:col>
                    <xdr:colOff>276225</xdr:colOff>
                    <xdr:row>15</xdr:row>
                    <xdr:rowOff>152400</xdr:rowOff>
                  </to>
                </anchor>
              </controlPr>
            </control>
          </mc:Choice>
        </mc:AlternateContent>
        <mc:AlternateContent xmlns:mc="http://schemas.openxmlformats.org/markup-compatibility/2006">
          <mc:Choice Requires="x14">
            <control shapeId="4124" r:id="rId31" name="Check Box 28">
              <controlPr locked="0" defaultSize="0" autoFill="0" autoLine="0" autoPict="0">
                <anchor moveWithCells="1">
                  <from>
                    <xdr:col>6</xdr:col>
                    <xdr:colOff>76200</xdr:colOff>
                    <xdr:row>13</xdr:row>
                    <xdr:rowOff>38100</xdr:rowOff>
                  </from>
                  <to>
                    <xdr:col>6</xdr:col>
                    <xdr:colOff>238125</xdr:colOff>
                    <xdr:row>13</xdr:row>
                    <xdr:rowOff>152400</xdr:rowOff>
                  </to>
                </anchor>
              </controlPr>
            </control>
          </mc:Choice>
        </mc:AlternateContent>
        <mc:AlternateContent xmlns:mc="http://schemas.openxmlformats.org/markup-compatibility/2006">
          <mc:Choice Requires="x14">
            <control shapeId="4125" r:id="rId32" name="Check Box 29">
              <controlPr locked="0" defaultSize="0" autoFill="0" autoLine="0" autoPict="0">
                <anchor moveWithCells="1">
                  <from>
                    <xdr:col>6</xdr:col>
                    <xdr:colOff>76200</xdr:colOff>
                    <xdr:row>14</xdr:row>
                    <xdr:rowOff>123825</xdr:rowOff>
                  </from>
                  <to>
                    <xdr:col>6</xdr:col>
                    <xdr:colOff>238125</xdr:colOff>
                    <xdr:row>14</xdr:row>
                    <xdr:rowOff>238125</xdr:rowOff>
                  </to>
                </anchor>
              </controlPr>
            </control>
          </mc:Choice>
        </mc:AlternateContent>
        <mc:AlternateContent xmlns:mc="http://schemas.openxmlformats.org/markup-compatibility/2006">
          <mc:Choice Requires="x14">
            <control shapeId="4126" r:id="rId33" name="Check Box 30">
              <controlPr locked="0" defaultSize="0" autoFill="0" autoLine="0" autoPict="0">
                <anchor moveWithCells="1">
                  <from>
                    <xdr:col>6</xdr:col>
                    <xdr:colOff>76200</xdr:colOff>
                    <xdr:row>15</xdr:row>
                    <xdr:rowOff>47625</xdr:rowOff>
                  </from>
                  <to>
                    <xdr:col>6</xdr:col>
                    <xdr:colOff>238125</xdr:colOff>
                    <xdr:row>15</xdr:row>
                    <xdr:rowOff>161925</xdr:rowOff>
                  </to>
                </anchor>
              </controlPr>
            </control>
          </mc:Choice>
        </mc:AlternateContent>
        <mc:AlternateContent xmlns:mc="http://schemas.openxmlformats.org/markup-compatibility/2006">
          <mc:Choice Requires="x14">
            <control shapeId="4128" r:id="rId34" name="Check Box 32">
              <controlPr locked="0" defaultSize="0" autoFill="0" autoLine="0" autoPict="0">
                <anchor moveWithCells="1">
                  <from>
                    <xdr:col>5</xdr:col>
                    <xdr:colOff>123825</xdr:colOff>
                    <xdr:row>16</xdr:row>
                    <xdr:rowOff>47625</xdr:rowOff>
                  </from>
                  <to>
                    <xdr:col>5</xdr:col>
                    <xdr:colOff>285750</xdr:colOff>
                    <xdr:row>16</xdr:row>
                    <xdr:rowOff>161925</xdr:rowOff>
                  </to>
                </anchor>
              </controlPr>
            </control>
          </mc:Choice>
        </mc:AlternateContent>
        <mc:AlternateContent xmlns:mc="http://schemas.openxmlformats.org/markup-compatibility/2006">
          <mc:Choice Requires="x14">
            <control shapeId="4129" r:id="rId35" name="Check Box 33">
              <controlPr locked="0" defaultSize="0" autoFill="0" autoLine="0" autoPict="0">
                <anchor moveWithCells="1">
                  <from>
                    <xdr:col>6</xdr:col>
                    <xdr:colOff>76200</xdr:colOff>
                    <xdr:row>16</xdr:row>
                    <xdr:rowOff>47625</xdr:rowOff>
                  </from>
                  <to>
                    <xdr:col>6</xdr:col>
                    <xdr:colOff>238125</xdr:colOff>
                    <xdr:row>16</xdr:row>
                    <xdr:rowOff>161925</xdr:rowOff>
                  </to>
                </anchor>
              </controlPr>
            </control>
          </mc:Choice>
        </mc:AlternateContent>
        <mc:AlternateContent xmlns:mc="http://schemas.openxmlformats.org/markup-compatibility/2006">
          <mc:Choice Requires="x14">
            <control shapeId="4130" r:id="rId36" name="Check Box 34">
              <controlPr locked="0" defaultSize="0" autoFill="0" autoLine="0" autoPict="0">
                <anchor moveWithCells="1">
                  <from>
                    <xdr:col>7</xdr:col>
                    <xdr:colOff>95250</xdr:colOff>
                    <xdr:row>16</xdr:row>
                    <xdr:rowOff>47625</xdr:rowOff>
                  </from>
                  <to>
                    <xdr:col>7</xdr:col>
                    <xdr:colOff>257175</xdr:colOff>
                    <xdr:row>16</xdr:row>
                    <xdr:rowOff>161925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134"/>
  <sheetViews>
    <sheetView topLeftCell="A16" zoomScaleNormal="100" workbookViewId="0">
      <selection activeCell="M79" sqref="M79"/>
    </sheetView>
  </sheetViews>
  <sheetFormatPr defaultRowHeight="15" x14ac:dyDescent="0.25"/>
  <cols>
    <col min="1" max="7" width="0.85546875" customWidth="1"/>
    <col min="8" max="8" width="10.85546875" customWidth="1"/>
    <col min="9" max="10" width="9.140625" customWidth="1"/>
    <col min="11" max="11" width="9.7109375" customWidth="1"/>
    <col min="13" max="13" width="12" customWidth="1"/>
    <col min="14" max="14" width="9.7109375" customWidth="1"/>
    <col min="15" max="17" width="5.7109375" hidden="1" customWidth="1"/>
    <col min="18" max="18" width="1.42578125" customWidth="1"/>
    <col min="19" max="19" width="1.85546875" customWidth="1"/>
    <col min="20" max="20" width="2.7109375" customWidth="1"/>
    <col min="21" max="21" width="4.28515625" customWidth="1"/>
    <col min="22" max="23" width="1.7109375" customWidth="1"/>
    <col min="24" max="25" width="9.140625" customWidth="1"/>
  </cols>
  <sheetData>
    <row r="1" spans="2:39" ht="5.0999999999999996" customHeight="1" x14ac:dyDescent="0.25">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2:39" ht="5.0999999999999996" customHeight="1" thickBot="1" x14ac:dyDescent="0.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2:39" ht="14.1" customHeight="1" x14ac:dyDescent="0.25">
      <c r="B3" s="4"/>
      <c r="C3" s="4"/>
      <c r="D3" s="4"/>
      <c r="E3" s="4"/>
      <c r="F3" s="4"/>
      <c r="G3" s="4"/>
      <c r="H3" s="464" t="str">
        <f>RiskSelfAssessment!B4</f>
        <v>Name of Entity (Subrecipient):</v>
      </c>
      <c r="I3" s="465"/>
      <c r="J3" s="465"/>
      <c r="K3" s="465"/>
      <c r="L3" s="470">
        <f>RiskSelfAssessment!D4</f>
        <v>0</v>
      </c>
      <c r="M3" s="470"/>
      <c r="N3" s="470"/>
      <c r="O3" s="470"/>
      <c r="P3" s="470"/>
      <c r="Q3" s="470"/>
      <c r="R3" s="470"/>
      <c r="S3" s="470"/>
      <c r="T3" s="470"/>
      <c r="U3" s="471"/>
      <c r="V3" s="481"/>
      <c r="W3" s="4"/>
      <c r="X3" s="4"/>
      <c r="Y3" s="4"/>
      <c r="Z3" s="4"/>
      <c r="AA3" s="4"/>
      <c r="AB3" s="4"/>
      <c r="AC3" s="4"/>
      <c r="AD3" s="4"/>
      <c r="AE3" s="4"/>
      <c r="AF3" s="4"/>
      <c r="AG3" s="4"/>
      <c r="AH3" s="4"/>
      <c r="AI3" s="4"/>
      <c r="AJ3" s="4"/>
      <c r="AK3" s="4"/>
      <c r="AL3" s="4"/>
      <c r="AM3" s="4"/>
    </row>
    <row r="4" spans="2:39" ht="2.1" customHeight="1" x14ac:dyDescent="0.25">
      <c r="B4" s="4"/>
      <c r="C4" s="4"/>
      <c r="D4" s="4"/>
      <c r="E4" s="4"/>
      <c r="F4" s="4"/>
      <c r="G4" s="4"/>
      <c r="H4" s="81"/>
      <c r="I4" s="460"/>
      <c r="J4" s="460"/>
      <c r="K4" s="460"/>
      <c r="L4" s="460"/>
      <c r="M4" s="460"/>
      <c r="N4" s="460"/>
      <c r="O4" s="460"/>
      <c r="P4" s="460"/>
      <c r="Q4" s="460"/>
      <c r="R4" s="460"/>
      <c r="S4" s="460"/>
      <c r="T4" s="460"/>
      <c r="U4" s="461"/>
      <c r="V4" s="481"/>
      <c r="W4" s="4"/>
      <c r="X4" s="4"/>
      <c r="Y4" s="4"/>
      <c r="Z4" s="4"/>
      <c r="AA4" s="4"/>
      <c r="AB4" s="4"/>
      <c r="AC4" s="4"/>
      <c r="AD4" s="4"/>
      <c r="AE4" s="4"/>
      <c r="AF4" s="4"/>
      <c r="AG4" s="4"/>
      <c r="AH4" s="4"/>
      <c r="AI4" s="4"/>
      <c r="AJ4" s="4"/>
      <c r="AK4" s="4"/>
      <c r="AL4" s="4"/>
      <c r="AM4" s="4"/>
    </row>
    <row r="5" spans="2:39" ht="2.1" customHeight="1" x14ac:dyDescent="0.25">
      <c r="B5" s="4"/>
      <c r="C5" s="4"/>
      <c r="D5" s="4"/>
      <c r="E5" s="4"/>
      <c r="F5" s="4"/>
      <c r="G5" s="4"/>
      <c r="H5" s="81"/>
      <c r="I5" s="460"/>
      <c r="J5" s="460"/>
      <c r="K5" s="460"/>
      <c r="L5" s="460"/>
      <c r="M5" s="460"/>
      <c r="N5" s="460"/>
      <c r="O5" s="460"/>
      <c r="P5" s="460"/>
      <c r="Q5" s="460"/>
      <c r="R5" s="460"/>
      <c r="S5" s="460"/>
      <c r="T5" s="460"/>
      <c r="U5" s="461"/>
      <c r="V5" s="481"/>
      <c r="W5" s="4"/>
      <c r="X5" s="4"/>
      <c r="Y5" s="4"/>
      <c r="Z5" s="4"/>
      <c r="AA5" s="4"/>
      <c r="AB5" s="4"/>
      <c r="AC5" s="4"/>
      <c r="AD5" s="4"/>
      <c r="AE5" s="4"/>
      <c r="AF5" s="4"/>
      <c r="AG5" s="4"/>
      <c r="AH5" s="4"/>
      <c r="AI5" s="4"/>
      <c r="AJ5" s="4"/>
      <c r="AK5" s="4"/>
      <c r="AL5" s="4"/>
      <c r="AM5" s="4"/>
    </row>
    <row r="6" spans="2:39" ht="14.1" customHeight="1" x14ac:dyDescent="0.25">
      <c r="B6" s="4"/>
      <c r="C6" s="4"/>
      <c r="D6" s="4"/>
      <c r="E6" s="4"/>
      <c r="F6" s="4"/>
      <c r="G6" s="4"/>
      <c r="H6" s="466" t="str">
        <f>RiskSelfAssessment!B9</f>
        <v>Entity Representative for this Self Assessment:</v>
      </c>
      <c r="I6" s="467"/>
      <c r="J6" s="467"/>
      <c r="K6" s="467"/>
      <c r="L6" s="476">
        <f>RiskSelfAssessment!D9</f>
        <v>0</v>
      </c>
      <c r="M6" s="476"/>
      <c r="N6" s="476"/>
      <c r="O6" s="476"/>
      <c r="P6" s="476"/>
      <c r="Q6" s="476"/>
      <c r="R6" s="476"/>
      <c r="S6" s="476"/>
      <c r="T6" s="476"/>
      <c r="U6" s="477"/>
      <c r="V6" s="481"/>
      <c r="W6" s="4"/>
      <c r="X6" s="4"/>
      <c r="Y6" s="4"/>
      <c r="Z6" s="4"/>
      <c r="AA6" s="4"/>
      <c r="AB6" s="4"/>
      <c r="AC6" s="4"/>
      <c r="AD6" s="4"/>
      <c r="AE6" s="4"/>
      <c r="AF6" s="4"/>
      <c r="AG6" s="4"/>
      <c r="AH6" s="4"/>
      <c r="AI6" s="4"/>
      <c r="AJ6" s="4"/>
      <c r="AK6" s="4"/>
      <c r="AL6" s="4"/>
      <c r="AM6" s="4"/>
    </row>
    <row r="7" spans="2:39" ht="5.0999999999999996" customHeight="1" x14ac:dyDescent="0.25">
      <c r="B7" s="4"/>
      <c r="C7" s="4"/>
      <c r="D7" s="4"/>
      <c r="E7" s="4"/>
      <c r="F7" s="4"/>
      <c r="G7" s="4"/>
      <c r="H7" s="17"/>
      <c r="I7" s="4"/>
      <c r="J7" s="4"/>
      <c r="K7" s="4"/>
      <c r="L7" s="4"/>
      <c r="M7" s="4"/>
      <c r="N7" s="4"/>
      <c r="O7" s="4"/>
      <c r="P7" s="4"/>
      <c r="Q7" s="4"/>
      <c r="R7" s="4"/>
      <c r="S7" s="4"/>
      <c r="T7" s="4"/>
      <c r="U7" s="89"/>
      <c r="V7" s="481"/>
      <c r="W7" s="4"/>
      <c r="X7" s="4"/>
      <c r="Y7" s="4"/>
      <c r="Z7" s="4"/>
      <c r="AA7" s="4"/>
      <c r="AB7" s="4"/>
      <c r="AC7" s="4"/>
      <c r="AD7" s="4"/>
      <c r="AE7" s="4"/>
      <c r="AF7" s="4"/>
      <c r="AG7" s="4"/>
      <c r="AH7" s="4"/>
      <c r="AI7" s="4"/>
      <c r="AJ7" s="4"/>
      <c r="AK7" s="4"/>
      <c r="AL7" s="4"/>
      <c r="AM7" s="4"/>
    </row>
    <row r="8" spans="2:39" ht="5.0999999999999996" customHeight="1" thickBot="1" x14ac:dyDescent="0.3">
      <c r="B8" s="4"/>
      <c r="C8" s="4"/>
      <c r="D8" s="4"/>
      <c r="E8" s="4"/>
      <c r="F8" s="4"/>
      <c r="G8" s="4"/>
      <c r="H8" s="90"/>
      <c r="I8" s="91"/>
      <c r="J8" s="91"/>
      <c r="K8" s="91"/>
      <c r="L8" s="91"/>
      <c r="M8" s="91"/>
      <c r="N8" s="91"/>
      <c r="O8" s="91"/>
      <c r="P8" s="91"/>
      <c r="Q8" s="91"/>
      <c r="R8" s="91"/>
      <c r="S8" s="91"/>
      <c r="T8" s="91"/>
      <c r="U8" s="92"/>
      <c r="V8" s="481"/>
      <c r="W8" s="4"/>
      <c r="X8" s="4"/>
      <c r="Y8" s="4"/>
      <c r="Z8" s="4"/>
      <c r="AA8" s="4"/>
      <c r="AB8" s="4"/>
      <c r="AC8" s="4"/>
      <c r="AD8" s="4"/>
      <c r="AE8" s="4"/>
      <c r="AF8" s="4"/>
      <c r="AG8" s="4"/>
      <c r="AH8" s="4"/>
      <c r="AI8" s="4"/>
      <c r="AJ8" s="4"/>
      <c r="AK8" s="4"/>
      <c r="AL8" s="4"/>
      <c r="AM8" s="4"/>
    </row>
    <row r="9" spans="2:39" ht="27" customHeight="1" thickBot="1" x14ac:dyDescent="0.3">
      <c r="B9" s="4"/>
      <c r="C9" s="4"/>
      <c r="D9" s="4"/>
      <c r="E9" s="4"/>
      <c r="F9" s="4"/>
      <c r="G9" s="4"/>
      <c r="H9" s="462" t="s">
        <v>64</v>
      </c>
      <c r="I9" s="463"/>
      <c r="J9" s="463"/>
      <c r="K9" s="463"/>
      <c r="L9" s="463"/>
      <c r="M9" s="463"/>
      <c r="N9" s="463"/>
      <c r="O9" s="463"/>
      <c r="P9" s="463"/>
      <c r="Q9" s="463"/>
      <c r="R9" s="437" t="s">
        <v>60</v>
      </c>
      <c r="S9" s="437"/>
      <c r="T9" s="437"/>
      <c r="U9" s="438"/>
      <c r="V9" s="481"/>
      <c r="W9" s="4"/>
      <c r="X9" s="4"/>
      <c r="Y9" s="4"/>
      <c r="Z9" s="4"/>
      <c r="AA9" s="4"/>
      <c r="AB9" s="4"/>
      <c r="AC9" s="4"/>
      <c r="AD9" s="4"/>
      <c r="AE9" s="4"/>
      <c r="AF9" s="4"/>
      <c r="AG9" s="4"/>
      <c r="AH9" s="4"/>
      <c r="AI9" s="4"/>
      <c r="AJ9" s="4"/>
      <c r="AK9" s="4"/>
      <c r="AL9" s="4"/>
      <c r="AM9" s="4"/>
    </row>
    <row r="10" spans="2:39" ht="27" customHeight="1" thickBot="1" x14ac:dyDescent="0.3">
      <c r="B10" s="4"/>
      <c r="C10" s="4"/>
      <c r="D10" s="4"/>
      <c r="E10" s="4"/>
      <c r="F10" s="4"/>
      <c r="G10" s="4"/>
      <c r="H10" s="199" t="s">
        <v>24</v>
      </c>
      <c r="I10" s="200" t="s">
        <v>25</v>
      </c>
      <c r="J10" s="200" t="s">
        <v>26</v>
      </c>
      <c r="K10" s="200" t="s">
        <v>23</v>
      </c>
      <c r="L10" s="200" t="s">
        <v>22</v>
      </c>
      <c r="M10" s="200" t="s">
        <v>27</v>
      </c>
      <c r="N10" s="201" t="s">
        <v>53</v>
      </c>
      <c r="O10" s="439" t="s">
        <v>7</v>
      </c>
      <c r="P10" s="439"/>
      <c r="Q10" s="439"/>
      <c r="R10" s="439" t="s">
        <v>83</v>
      </c>
      <c r="S10" s="439"/>
      <c r="T10" s="439"/>
      <c r="U10" s="440"/>
      <c r="V10" s="481"/>
      <c r="W10" s="4"/>
      <c r="X10" s="4"/>
      <c r="Y10" s="4"/>
      <c r="Z10" s="4"/>
      <c r="AA10" s="4"/>
      <c r="AB10" s="4"/>
      <c r="AC10" s="4"/>
      <c r="AD10" s="4"/>
      <c r="AE10" s="4"/>
      <c r="AF10" s="4"/>
      <c r="AG10" s="4"/>
      <c r="AH10" s="4"/>
      <c r="AI10" s="4"/>
      <c r="AJ10" s="4"/>
      <c r="AK10" s="4"/>
      <c r="AL10" s="4"/>
      <c r="AM10" s="4"/>
    </row>
    <row r="11" spans="2:39" ht="12.95" customHeight="1" x14ac:dyDescent="0.25">
      <c r="B11" s="4"/>
      <c r="C11" s="4"/>
      <c r="D11" s="4"/>
      <c r="E11" s="4"/>
      <c r="F11" s="4"/>
      <c r="G11" s="4"/>
      <c r="H11" s="98">
        <v>1</v>
      </c>
      <c r="I11" s="57">
        <f>+IF(O11=TRUE,2,IF(P11=TRUE,0,0))</f>
        <v>0</v>
      </c>
      <c r="J11" s="82"/>
      <c r="K11" s="58">
        <v>1.5</v>
      </c>
      <c r="L11" s="59">
        <f>SUM(I11)*K11</f>
        <v>0</v>
      </c>
      <c r="M11" s="60"/>
      <c r="N11" s="61">
        <f t="shared" ref="N11:N28" si="0">SUM(L11:M11)</f>
        <v>0</v>
      </c>
      <c r="O11" s="62" t="b">
        <v>0</v>
      </c>
      <c r="P11" s="62" t="b">
        <v>0</v>
      </c>
      <c r="Q11" s="110"/>
      <c r="R11" s="452"/>
      <c r="S11" s="441"/>
      <c r="T11" s="441"/>
      <c r="U11" s="442"/>
      <c r="V11" s="481"/>
      <c r="W11" s="4"/>
      <c r="X11" s="4"/>
      <c r="Y11" s="4"/>
      <c r="Z11" s="4"/>
      <c r="AA11" s="4"/>
      <c r="AB11" s="4"/>
      <c r="AC11" s="4"/>
      <c r="AD11" s="4"/>
      <c r="AE11" s="4"/>
      <c r="AF11" s="4"/>
      <c r="AG11" s="4"/>
      <c r="AH11" s="4"/>
      <c r="AI11" s="4"/>
      <c r="AJ11" s="4"/>
      <c r="AK11" s="4"/>
      <c r="AL11" s="4"/>
      <c r="AM11" s="4"/>
    </row>
    <row r="12" spans="2:39" ht="12.95" customHeight="1" x14ac:dyDescent="0.25">
      <c r="B12" s="4"/>
      <c r="C12" s="4"/>
      <c r="D12" s="4"/>
      <c r="E12" s="4"/>
      <c r="F12" s="4"/>
      <c r="G12" s="4"/>
      <c r="H12" s="99">
        <v>2</v>
      </c>
      <c r="I12" s="38">
        <f>+IF(O12=TRUE,2,IF(P12=TRUE,0,0))</f>
        <v>0</v>
      </c>
      <c r="J12" s="83"/>
      <c r="K12" s="40">
        <v>2</v>
      </c>
      <c r="L12" s="41">
        <f>SUM(I12)*K12</f>
        <v>0</v>
      </c>
      <c r="M12" s="42"/>
      <c r="N12" s="38">
        <f t="shared" si="0"/>
        <v>0</v>
      </c>
      <c r="O12" s="43" t="b">
        <v>0</v>
      </c>
      <c r="P12" s="43" t="b">
        <v>0</v>
      </c>
      <c r="Q12" s="111"/>
      <c r="R12" s="451"/>
      <c r="S12" s="443"/>
      <c r="T12" s="443"/>
      <c r="U12" s="444"/>
      <c r="V12" s="481"/>
      <c r="W12" s="4"/>
      <c r="X12" s="4"/>
      <c r="Y12" s="4"/>
      <c r="Z12" s="4"/>
      <c r="AA12" s="4"/>
      <c r="AB12" s="4"/>
      <c r="AC12" s="4"/>
      <c r="AD12" s="4"/>
      <c r="AE12" s="4"/>
      <c r="AF12" s="4"/>
      <c r="AG12" s="4"/>
      <c r="AH12" s="4"/>
      <c r="AI12" s="4"/>
      <c r="AJ12" s="4"/>
      <c r="AK12" s="4"/>
      <c r="AL12" s="4"/>
      <c r="AM12" s="4"/>
    </row>
    <row r="13" spans="2:39" ht="12.95" customHeight="1" x14ac:dyDescent="0.25">
      <c r="B13" s="4"/>
      <c r="C13" s="4"/>
      <c r="D13" s="4"/>
      <c r="E13" s="4"/>
      <c r="F13" s="4"/>
      <c r="G13" s="4"/>
      <c r="H13" s="100">
        <v>3</v>
      </c>
      <c r="I13" s="46">
        <f>+IF(O13=TRUE,0,IF(P13=TRUE,2,0))</f>
        <v>0</v>
      </c>
      <c r="J13" s="82"/>
      <c r="K13" s="1">
        <v>3</v>
      </c>
      <c r="L13" s="47">
        <f t="shared" ref="L13" si="1">SUM(I13+J13)*K13</f>
        <v>0</v>
      </c>
      <c r="M13" s="14"/>
      <c r="N13" s="39">
        <f t="shared" si="0"/>
        <v>0</v>
      </c>
      <c r="O13" s="44" t="b">
        <v>0</v>
      </c>
      <c r="P13" s="45" t="b">
        <v>0</v>
      </c>
      <c r="Q13" s="112"/>
      <c r="R13" s="451"/>
      <c r="S13" s="443"/>
      <c r="T13" s="443"/>
      <c r="U13" s="444"/>
      <c r="V13" s="481"/>
      <c r="W13" s="4"/>
      <c r="X13" s="4"/>
      <c r="Y13" s="4"/>
      <c r="Z13" s="4"/>
      <c r="AA13" s="4"/>
      <c r="AB13" s="4"/>
      <c r="AC13" s="4"/>
      <c r="AD13" s="4"/>
      <c r="AE13" s="4"/>
      <c r="AF13" s="4"/>
      <c r="AG13" s="4"/>
      <c r="AH13" s="4"/>
      <c r="AI13" s="4"/>
      <c r="AJ13" s="4"/>
      <c r="AK13" s="4"/>
      <c r="AL13" s="4"/>
      <c r="AM13" s="4"/>
    </row>
    <row r="14" spans="2:39" ht="12.95" customHeight="1" thickBot="1" x14ac:dyDescent="0.3">
      <c r="B14" s="4"/>
      <c r="C14" s="4"/>
      <c r="D14" s="4"/>
      <c r="E14" s="4"/>
      <c r="F14" s="4"/>
      <c r="G14" s="4"/>
      <c r="H14" s="474" t="s">
        <v>54</v>
      </c>
      <c r="I14" s="475"/>
      <c r="J14" s="475"/>
      <c r="K14" s="475"/>
      <c r="L14" s="475"/>
      <c r="M14" s="475"/>
      <c r="N14" s="37">
        <f>SUM(N11:N13)</f>
        <v>0</v>
      </c>
      <c r="O14" s="457"/>
      <c r="P14" s="457"/>
      <c r="Q14" s="457"/>
      <c r="R14" s="415">
        <v>0</v>
      </c>
      <c r="S14" s="415"/>
      <c r="T14" s="35" t="s">
        <v>61</v>
      </c>
      <c r="U14" s="130">
        <v>13</v>
      </c>
      <c r="V14" s="481"/>
      <c r="W14" s="4"/>
      <c r="X14" s="4"/>
      <c r="Y14" s="4"/>
      <c r="Z14" s="4"/>
      <c r="AA14" s="4"/>
      <c r="AB14" s="4"/>
      <c r="AC14" s="4"/>
      <c r="AD14" s="4"/>
      <c r="AE14" s="4"/>
      <c r="AF14" s="4"/>
      <c r="AG14" s="4"/>
      <c r="AH14" s="4"/>
      <c r="AI14" s="4"/>
      <c r="AJ14" s="4"/>
      <c r="AK14" s="4"/>
      <c r="AL14" s="4"/>
      <c r="AM14" s="4"/>
    </row>
    <row r="15" spans="2:39" ht="12.95" customHeight="1" x14ac:dyDescent="0.25">
      <c r="B15" s="4"/>
      <c r="C15" s="4"/>
      <c r="D15" s="4"/>
      <c r="E15" s="4"/>
      <c r="F15" s="4"/>
      <c r="G15" s="4"/>
      <c r="H15" s="56">
        <v>4</v>
      </c>
      <c r="I15" s="40">
        <f>+IF(O15=TRUE,0,IF(P15=TRUE,2,0))</f>
        <v>0</v>
      </c>
      <c r="J15" s="48">
        <f>+IF(Q15=TRUE,0,0)</f>
        <v>0</v>
      </c>
      <c r="K15" s="49">
        <v>3</v>
      </c>
      <c r="L15" s="49">
        <f>SUM(I15+J15)*K15</f>
        <v>0</v>
      </c>
      <c r="M15" s="102"/>
      <c r="N15" s="49">
        <f t="shared" si="0"/>
        <v>0</v>
      </c>
      <c r="O15" s="45" t="b">
        <v>0</v>
      </c>
      <c r="P15" s="45" t="b">
        <v>0</v>
      </c>
      <c r="Q15" s="43" t="b">
        <v>0</v>
      </c>
      <c r="R15" s="451"/>
      <c r="S15" s="443"/>
      <c r="T15" s="443"/>
      <c r="U15" s="444"/>
      <c r="V15" s="481"/>
      <c r="W15" s="66"/>
      <c r="X15" s="4"/>
      <c r="Y15" s="4"/>
      <c r="Z15" s="4"/>
      <c r="AA15" s="4"/>
      <c r="AB15" s="4"/>
      <c r="AC15" s="4"/>
      <c r="AD15" s="4"/>
      <c r="AE15" s="4"/>
      <c r="AF15" s="4"/>
      <c r="AG15" s="4"/>
      <c r="AH15" s="4"/>
      <c r="AI15" s="4"/>
      <c r="AJ15" s="4"/>
      <c r="AK15" s="4"/>
      <c r="AL15" s="4"/>
      <c r="AM15" s="4"/>
    </row>
    <row r="16" spans="2:39" ht="12.95" customHeight="1" x14ac:dyDescent="0.25">
      <c r="B16" s="4"/>
      <c r="C16" s="4"/>
      <c r="D16" s="4"/>
      <c r="E16" s="4"/>
      <c r="F16" s="4"/>
      <c r="G16" s="4"/>
      <c r="H16" s="56" t="s">
        <v>77</v>
      </c>
      <c r="I16" s="40">
        <f>+IF(O16=TRUE,2,IF(P16=TRUE,0,0))</f>
        <v>0</v>
      </c>
      <c r="J16" s="48">
        <f>+IF(Q16=TRUE,0,0)</f>
        <v>0</v>
      </c>
      <c r="K16" s="49">
        <v>3</v>
      </c>
      <c r="L16" s="49">
        <f>SUM(I16+J16)*K16</f>
        <v>0</v>
      </c>
      <c r="M16" s="102"/>
      <c r="N16" s="49">
        <f t="shared" si="0"/>
        <v>0</v>
      </c>
      <c r="O16" s="45" t="b">
        <v>0</v>
      </c>
      <c r="P16" s="45" t="b">
        <v>0</v>
      </c>
      <c r="Q16" s="43" t="b">
        <v>0</v>
      </c>
      <c r="R16" s="451"/>
      <c r="S16" s="443"/>
      <c r="T16" s="443"/>
      <c r="U16" s="444"/>
      <c r="V16" s="481"/>
      <c r="W16" s="66"/>
      <c r="X16" s="4"/>
      <c r="Y16" s="4"/>
      <c r="Z16" s="4"/>
      <c r="AA16" s="4"/>
      <c r="AB16" s="4"/>
      <c r="AC16" s="4"/>
      <c r="AD16" s="4"/>
      <c r="AE16" s="4"/>
      <c r="AF16" s="4"/>
      <c r="AG16" s="4"/>
      <c r="AH16" s="4"/>
      <c r="AI16" s="4"/>
      <c r="AJ16" s="4"/>
      <c r="AK16" s="4"/>
      <c r="AL16" s="4"/>
      <c r="AM16" s="4"/>
    </row>
    <row r="17" spans="2:39" ht="13.5" customHeight="1" x14ac:dyDescent="0.25">
      <c r="B17" s="4"/>
      <c r="C17" s="4"/>
      <c r="D17" s="4"/>
      <c r="E17" s="4"/>
      <c r="F17" s="4"/>
      <c r="G17" s="4"/>
      <c r="H17" s="56" t="s">
        <v>78</v>
      </c>
      <c r="I17" s="40">
        <f>+IF(O17=TRUE,1,IF(P17=TRUE,2,0))</f>
        <v>0</v>
      </c>
      <c r="J17" s="146">
        <f>+IF(Q17=TRUE,0,0)</f>
        <v>0</v>
      </c>
      <c r="K17" s="48">
        <v>5</v>
      </c>
      <c r="L17" s="49">
        <f>SUM(I17+J17)*K17</f>
        <v>0</v>
      </c>
      <c r="M17" s="103"/>
      <c r="N17" s="49">
        <f t="shared" si="0"/>
        <v>0</v>
      </c>
      <c r="O17" s="45" t="b">
        <v>0</v>
      </c>
      <c r="P17" s="45" t="b">
        <v>0</v>
      </c>
      <c r="Q17" s="43" t="b">
        <v>0</v>
      </c>
      <c r="R17" s="451"/>
      <c r="S17" s="443"/>
      <c r="T17" s="443"/>
      <c r="U17" s="444"/>
      <c r="V17" s="481"/>
      <c r="W17" s="66"/>
      <c r="X17" s="4"/>
      <c r="Y17" s="4"/>
      <c r="Z17" s="4"/>
      <c r="AA17" s="4"/>
      <c r="AB17" s="4"/>
      <c r="AC17" s="4"/>
      <c r="AD17" s="4"/>
      <c r="AE17" s="4"/>
      <c r="AF17" s="4"/>
      <c r="AG17" s="4"/>
      <c r="AH17" s="4"/>
      <c r="AI17" s="4"/>
      <c r="AJ17" s="4"/>
      <c r="AK17" s="4"/>
      <c r="AL17" s="4"/>
      <c r="AM17" s="4"/>
    </row>
    <row r="18" spans="2:39" ht="9.9499999999999993" customHeight="1" x14ac:dyDescent="0.25">
      <c r="B18" s="4"/>
      <c r="C18" s="4"/>
      <c r="D18" s="4"/>
      <c r="E18" s="4"/>
      <c r="F18" s="4"/>
      <c r="G18" s="4"/>
      <c r="H18" s="139"/>
      <c r="I18" s="86"/>
      <c r="J18" s="83"/>
      <c r="K18" s="87"/>
      <c r="L18" s="87"/>
      <c r="M18" s="183"/>
      <c r="N18" s="87"/>
      <c r="O18" s="45" t="b">
        <v>1</v>
      </c>
      <c r="P18" s="45" t="b">
        <v>0</v>
      </c>
      <c r="Q18" s="43" t="b">
        <v>0</v>
      </c>
      <c r="R18" s="451"/>
      <c r="S18" s="443"/>
      <c r="T18" s="443"/>
      <c r="U18" s="444"/>
      <c r="V18" s="481"/>
      <c r="W18" s="66"/>
      <c r="X18" s="4"/>
      <c r="Y18" s="4"/>
      <c r="Z18" s="4"/>
      <c r="AA18" s="4"/>
      <c r="AB18" s="4"/>
      <c r="AC18" s="4"/>
      <c r="AD18" s="4"/>
      <c r="AE18" s="4"/>
      <c r="AF18" s="4"/>
      <c r="AG18" s="4"/>
      <c r="AH18" s="4"/>
      <c r="AI18" s="4"/>
      <c r="AJ18" s="4"/>
      <c r="AK18" s="4"/>
      <c r="AL18" s="4"/>
      <c r="AM18" s="4"/>
    </row>
    <row r="19" spans="2:39" ht="9.9499999999999993" customHeight="1" x14ac:dyDescent="0.25">
      <c r="B19" s="4"/>
      <c r="C19" s="4"/>
      <c r="D19" s="4"/>
      <c r="E19" s="4"/>
      <c r="F19" s="4"/>
      <c r="G19" s="4"/>
      <c r="H19" s="139"/>
      <c r="I19" s="86"/>
      <c r="J19" s="83"/>
      <c r="K19" s="83"/>
      <c r="L19" s="87"/>
      <c r="M19" s="183"/>
      <c r="N19" s="87"/>
      <c r="O19" s="50" t="b">
        <v>1</v>
      </c>
      <c r="P19" s="50" t="b">
        <v>0</v>
      </c>
      <c r="Q19" s="109" t="b">
        <v>0</v>
      </c>
      <c r="R19" s="451"/>
      <c r="S19" s="443"/>
      <c r="T19" s="443"/>
      <c r="U19" s="444"/>
      <c r="V19" s="481"/>
      <c r="W19" s="66"/>
      <c r="X19" s="4"/>
      <c r="Y19" s="4"/>
      <c r="Z19" s="4"/>
      <c r="AA19" s="4"/>
      <c r="AB19" s="4"/>
      <c r="AC19" s="4"/>
      <c r="AD19" s="4"/>
      <c r="AE19" s="4"/>
      <c r="AF19" s="4"/>
      <c r="AG19" s="4"/>
      <c r="AH19" s="4"/>
      <c r="AI19" s="4"/>
      <c r="AJ19" s="4"/>
      <c r="AK19" s="4"/>
      <c r="AL19" s="4"/>
      <c r="AM19" s="4"/>
    </row>
    <row r="20" spans="2:39" ht="9.9499999999999993" customHeight="1" x14ac:dyDescent="0.25">
      <c r="B20" s="4"/>
      <c r="C20" s="4"/>
      <c r="D20" s="4"/>
      <c r="E20" s="4"/>
      <c r="F20" s="4"/>
      <c r="G20" s="4"/>
      <c r="H20" s="139"/>
      <c r="I20" s="86"/>
      <c r="J20" s="83"/>
      <c r="K20" s="87"/>
      <c r="L20" s="87"/>
      <c r="M20" s="183"/>
      <c r="N20" s="147"/>
      <c r="O20" s="45" t="b">
        <v>0</v>
      </c>
      <c r="P20" s="45" t="b">
        <v>0</v>
      </c>
      <c r="Q20" s="43" t="b">
        <v>1</v>
      </c>
      <c r="R20" s="451"/>
      <c r="S20" s="443"/>
      <c r="T20" s="443"/>
      <c r="U20" s="444"/>
      <c r="V20" s="481"/>
      <c r="W20" s="66"/>
      <c r="X20" s="4"/>
      <c r="Y20" s="4"/>
      <c r="Z20" s="4"/>
      <c r="AA20" s="4"/>
      <c r="AB20" s="4"/>
      <c r="AC20" s="4"/>
      <c r="AD20" s="4"/>
      <c r="AE20" s="4"/>
      <c r="AF20" s="4"/>
      <c r="AG20" s="4"/>
      <c r="AH20" s="4"/>
      <c r="AI20" s="4"/>
      <c r="AJ20" s="4"/>
      <c r="AK20" s="4"/>
      <c r="AL20" s="4"/>
      <c r="AM20" s="4"/>
    </row>
    <row r="21" spans="2:39" ht="12.95" customHeight="1" thickBot="1" x14ac:dyDescent="0.3">
      <c r="B21" s="4"/>
      <c r="C21" s="4"/>
      <c r="D21" s="4"/>
      <c r="E21" s="4"/>
      <c r="F21" s="4"/>
      <c r="G21" s="4"/>
      <c r="H21" s="447" t="s">
        <v>55</v>
      </c>
      <c r="I21" s="448"/>
      <c r="J21" s="448"/>
      <c r="K21" s="448"/>
      <c r="L21" s="448"/>
      <c r="M21" s="448"/>
      <c r="N21" s="28">
        <f>SUM(N15:N20)</f>
        <v>0</v>
      </c>
      <c r="O21" s="457"/>
      <c r="P21" s="457"/>
      <c r="Q21" s="457"/>
      <c r="R21" s="435">
        <v>0</v>
      </c>
      <c r="S21" s="435"/>
      <c r="T21" s="31" t="s">
        <v>61</v>
      </c>
      <c r="U21" s="131">
        <v>16</v>
      </c>
      <c r="V21" s="481"/>
      <c r="W21" s="4"/>
      <c r="X21" s="4"/>
      <c r="Y21" s="4"/>
      <c r="Z21" s="4"/>
      <c r="AA21" s="4"/>
      <c r="AB21" s="4"/>
      <c r="AC21" s="4"/>
      <c r="AD21" s="4"/>
      <c r="AE21" s="4"/>
      <c r="AF21" s="4"/>
      <c r="AG21" s="4"/>
      <c r="AH21" s="4"/>
      <c r="AI21" s="4"/>
      <c r="AJ21" s="4"/>
      <c r="AK21" s="4"/>
      <c r="AL21" s="4"/>
      <c r="AM21" s="4"/>
    </row>
    <row r="22" spans="2:39" ht="12.95" customHeight="1" x14ac:dyDescent="0.25">
      <c r="B22" s="4"/>
      <c r="C22" s="4"/>
      <c r="D22" s="4"/>
      <c r="E22" s="4"/>
      <c r="F22" s="4"/>
      <c r="G22" s="4"/>
      <c r="H22" s="56">
        <v>6</v>
      </c>
      <c r="I22" s="40">
        <f>+IF(O22=TRUE,0,IF(P22=TRUE,2,0))</f>
        <v>0</v>
      </c>
      <c r="J22" s="48"/>
      <c r="K22" s="49">
        <v>3</v>
      </c>
      <c r="L22" s="49">
        <f>SUM(I22+J22)*K22</f>
        <v>0</v>
      </c>
      <c r="M22" s="103"/>
      <c r="N22" s="202">
        <f t="shared" si="0"/>
        <v>0</v>
      </c>
      <c r="O22" s="45" t="b">
        <v>0</v>
      </c>
      <c r="P22" s="45" t="b">
        <v>0</v>
      </c>
      <c r="Q22" s="84"/>
      <c r="R22" s="458"/>
      <c r="S22" s="458"/>
      <c r="T22" s="458"/>
      <c r="U22" s="459"/>
      <c r="V22" s="481"/>
      <c r="W22" s="4"/>
      <c r="X22" s="4"/>
      <c r="Y22" s="4"/>
      <c r="Z22" s="4"/>
      <c r="AA22" s="4"/>
      <c r="AB22" s="4"/>
      <c r="AC22" s="4"/>
      <c r="AD22" s="4"/>
      <c r="AE22" s="4"/>
      <c r="AF22" s="4"/>
      <c r="AG22" s="4"/>
      <c r="AH22" s="4"/>
      <c r="AI22" s="4"/>
      <c r="AJ22" s="4"/>
      <c r="AK22" s="4"/>
      <c r="AL22" s="4"/>
      <c r="AM22" s="4"/>
    </row>
    <row r="23" spans="2:39" ht="12.95" customHeight="1" thickBot="1" x14ac:dyDescent="0.3">
      <c r="B23" s="4"/>
      <c r="C23" s="4"/>
      <c r="D23" s="4"/>
      <c r="E23" s="4"/>
      <c r="F23" s="4"/>
      <c r="G23" s="4"/>
      <c r="H23" s="447" t="s">
        <v>56</v>
      </c>
      <c r="I23" s="448"/>
      <c r="J23" s="448"/>
      <c r="K23" s="448"/>
      <c r="L23" s="448"/>
      <c r="M23" s="448"/>
      <c r="N23" s="28">
        <f>SUM(N22:N22)</f>
        <v>0</v>
      </c>
      <c r="O23" s="457"/>
      <c r="P23" s="457"/>
      <c r="Q23" s="457"/>
      <c r="R23" s="435">
        <v>0</v>
      </c>
      <c r="S23" s="435"/>
      <c r="T23" s="31" t="s">
        <v>61</v>
      </c>
      <c r="U23" s="131">
        <v>6</v>
      </c>
      <c r="V23" s="481"/>
      <c r="W23" s="4"/>
      <c r="X23" s="4"/>
      <c r="Y23" s="4"/>
      <c r="Z23" s="4"/>
      <c r="AA23" s="4"/>
      <c r="AB23" s="4"/>
      <c r="AC23" s="4"/>
      <c r="AD23" s="4"/>
      <c r="AE23" s="4"/>
      <c r="AF23" s="4"/>
      <c r="AG23" s="4"/>
      <c r="AH23" s="4"/>
      <c r="AI23" s="4"/>
      <c r="AJ23" s="4"/>
      <c r="AK23" s="4"/>
      <c r="AL23" s="4"/>
      <c r="AM23" s="4"/>
    </row>
    <row r="24" spans="2:39" ht="12.95" customHeight="1" x14ac:dyDescent="0.25">
      <c r="B24" s="4"/>
      <c r="C24" s="4"/>
      <c r="D24" s="4"/>
      <c r="E24" s="4"/>
      <c r="F24" s="4"/>
      <c r="G24" s="4"/>
      <c r="H24" s="51" t="s">
        <v>94</v>
      </c>
      <c r="I24" s="52">
        <f>+IF(O24=TRUE,0,IF(P24=TRUE,0,0))</f>
        <v>0</v>
      </c>
      <c r="J24" s="192"/>
      <c r="K24" s="53">
        <v>1</v>
      </c>
      <c r="L24" s="54">
        <f t="shared" ref="L24" si="2">SUM(I24+J24)*K24</f>
        <v>0</v>
      </c>
      <c r="M24" s="101"/>
      <c r="N24" s="54">
        <f t="shared" si="0"/>
        <v>0</v>
      </c>
      <c r="O24" s="55" t="b">
        <v>0</v>
      </c>
      <c r="P24" s="55" t="b">
        <v>0</v>
      </c>
      <c r="Q24" s="106"/>
      <c r="R24" s="452"/>
      <c r="S24" s="441"/>
      <c r="T24" s="441"/>
      <c r="U24" s="442"/>
      <c r="V24" s="481"/>
      <c r="W24" s="4"/>
      <c r="X24" s="4"/>
      <c r="Y24" s="4"/>
      <c r="Z24" s="4"/>
      <c r="AA24" s="4"/>
      <c r="AB24" s="4"/>
      <c r="AC24" s="4"/>
      <c r="AD24" s="4"/>
      <c r="AE24" s="4"/>
      <c r="AF24" s="4"/>
      <c r="AG24" s="4"/>
      <c r="AH24" s="4"/>
      <c r="AI24" s="4"/>
      <c r="AJ24" s="4"/>
      <c r="AK24" s="4"/>
      <c r="AL24" s="4"/>
      <c r="AM24" s="4"/>
    </row>
    <row r="25" spans="2:39" ht="12.95" customHeight="1" x14ac:dyDescent="0.25">
      <c r="B25" s="4"/>
      <c r="C25" s="4"/>
      <c r="D25" s="4"/>
      <c r="E25" s="4"/>
      <c r="F25" s="4"/>
      <c r="G25" s="4"/>
      <c r="H25" s="56" t="s">
        <v>95</v>
      </c>
      <c r="I25" s="190"/>
      <c r="J25" s="83"/>
      <c r="K25" s="191"/>
      <c r="L25" s="87"/>
      <c r="M25" s="102"/>
      <c r="N25" s="49">
        <f>M25</f>
        <v>0</v>
      </c>
      <c r="O25" s="88"/>
      <c r="P25" s="88"/>
      <c r="Q25" s="107"/>
      <c r="R25" s="451"/>
      <c r="S25" s="443"/>
      <c r="T25" s="443"/>
      <c r="U25" s="444"/>
      <c r="V25" s="481"/>
      <c r="W25" s="4"/>
      <c r="X25" s="4"/>
      <c r="Y25" s="4"/>
      <c r="Z25" s="4"/>
      <c r="AA25" s="4"/>
      <c r="AB25" s="4"/>
      <c r="AC25" s="4"/>
      <c r="AD25" s="4"/>
      <c r="AE25" s="4"/>
      <c r="AF25" s="4"/>
      <c r="AG25" s="4"/>
      <c r="AH25" s="4"/>
      <c r="AI25" s="4"/>
      <c r="AJ25" s="4"/>
      <c r="AK25" s="4"/>
      <c r="AL25" s="4"/>
      <c r="AM25" s="4"/>
    </row>
    <row r="26" spans="2:39" ht="12.95" customHeight="1" x14ac:dyDescent="0.25">
      <c r="B26" s="4"/>
      <c r="C26" s="4"/>
      <c r="D26" s="4"/>
      <c r="E26" s="4"/>
      <c r="F26" s="4"/>
      <c r="G26" s="4"/>
      <c r="H26" s="56">
        <v>8</v>
      </c>
      <c r="I26" s="40">
        <f>+IF(O26=TRUE,2,IF(P26=TRUE,0,0))</f>
        <v>0</v>
      </c>
      <c r="J26" s="193"/>
      <c r="K26" s="49">
        <v>1</v>
      </c>
      <c r="L26" s="49">
        <f>SUM(I26+J26)*K26</f>
        <v>0</v>
      </c>
      <c r="M26" s="102"/>
      <c r="N26" s="49">
        <f t="shared" si="0"/>
        <v>0</v>
      </c>
      <c r="O26" s="45" t="b">
        <v>0</v>
      </c>
      <c r="P26" s="45" t="b">
        <v>0</v>
      </c>
      <c r="Q26" s="43"/>
      <c r="R26" s="451"/>
      <c r="S26" s="443"/>
      <c r="T26" s="443"/>
      <c r="U26" s="444"/>
      <c r="V26" s="481"/>
      <c r="W26" s="4"/>
      <c r="X26" s="4"/>
      <c r="Y26" s="4"/>
      <c r="Z26" s="4"/>
      <c r="AA26" s="4"/>
      <c r="AB26" s="4"/>
      <c r="AC26" s="4"/>
      <c r="AD26" s="4"/>
      <c r="AE26" s="4"/>
      <c r="AF26" s="4"/>
      <c r="AG26" s="4"/>
      <c r="AH26" s="4"/>
      <c r="AI26" s="4"/>
      <c r="AJ26" s="4"/>
      <c r="AK26" s="4"/>
      <c r="AL26" s="4"/>
      <c r="AM26" s="4"/>
    </row>
    <row r="27" spans="2:39" ht="12.95" customHeight="1" x14ac:dyDescent="0.25">
      <c r="B27" s="4"/>
      <c r="C27" s="4"/>
      <c r="D27" s="4"/>
      <c r="E27" s="4"/>
      <c r="F27" s="4"/>
      <c r="G27" s="4"/>
      <c r="H27" s="56">
        <v>9</v>
      </c>
      <c r="I27" s="40">
        <f>+IF(O27=TRUE,2,IF(P27=TRUE,0,0))</f>
        <v>0</v>
      </c>
      <c r="J27" s="48">
        <f>+IF(Q27=TRUE,0,0)</f>
        <v>0</v>
      </c>
      <c r="K27" s="49">
        <v>3</v>
      </c>
      <c r="L27" s="49">
        <f>SUM(I27+J27)*K27</f>
        <v>0</v>
      </c>
      <c r="M27" s="102"/>
      <c r="N27" s="49">
        <f t="shared" si="0"/>
        <v>0</v>
      </c>
      <c r="O27" s="45" t="b">
        <v>0</v>
      </c>
      <c r="P27" s="45" t="b">
        <v>0</v>
      </c>
      <c r="Q27" s="43" t="b">
        <v>0</v>
      </c>
      <c r="R27" s="451"/>
      <c r="S27" s="443"/>
      <c r="T27" s="443"/>
      <c r="U27" s="444"/>
      <c r="V27" s="481"/>
      <c r="W27" s="4"/>
      <c r="X27" s="4"/>
      <c r="Y27" s="4"/>
      <c r="Z27" s="4"/>
      <c r="AA27" s="4"/>
      <c r="AB27" s="4"/>
      <c r="AC27" s="4"/>
      <c r="AD27" s="4"/>
      <c r="AE27" s="4"/>
      <c r="AF27" s="4"/>
      <c r="AG27" s="4"/>
      <c r="AH27" s="4"/>
      <c r="AI27" s="4"/>
      <c r="AJ27" s="4"/>
      <c r="AK27" s="4"/>
      <c r="AL27" s="4"/>
      <c r="AM27" s="4"/>
    </row>
    <row r="28" spans="2:39" ht="12.95" customHeight="1" x14ac:dyDescent="0.25">
      <c r="B28" s="4"/>
      <c r="C28" s="4"/>
      <c r="D28" s="4"/>
      <c r="E28" s="4"/>
      <c r="F28" s="4"/>
      <c r="G28" s="4"/>
      <c r="H28" s="56">
        <v>10</v>
      </c>
      <c r="I28" s="40">
        <f>+IF(O28=TRUE,2,IF(P28=TRUE,0,0))</f>
        <v>0</v>
      </c>
      <c r="J28" s="48">
        <f>+IF(Q28=TRUE,0,0)</f>
        <v>0</v>
      </c>
      <c r="K28" s="49">
        <v>2</v>
      </c>
      <c r="L28" s="49">
        <f>SUM(I28+J28)*K28</f>
        <v>0</v>
      </c>
      <c r="M28" s="102"/>
      <c r="N28" s="49">
        <f t="shared" si="0"/>
        <v>0</v>
      </c>
      <c r="O28" s="45" t="b">
        <v>0</v>
      </c>
      <c r="P28" s="45" t="b">
        <v>0</v>
      </c>
      <c r="Q28" s="43" t="b">
        <v>0</v>
      </c>
      <c r="R28" s="451"/>
      <c r="S28" s="443"/>
      <c r="T28" s="443"/>
      <c r="U28" s="444"/>
      <c r="V28" s="481"/>
      <c r="W28" s="4"/>
      <c r="X28" s="4"/>
      <c r="Y28" s="4"/>
      <c r="Z28" s="4"/>
      <c r="AA28" s="4"/>
      <c r="AB28" s="4"/>
      <c r="AC28" s="4"/>
      <c r="AD28" s="4"/>
      <c r="AE28" s="4"/>
      <c r="AF28" s="4"/>
      <c r="AG28" s="4"/>
      <c r="AH28" s="4"/>
      <c r="AI28" s="4"/>
      <c r="AJ28" s="4"/>
      <c r="AK28" s="4"/>
      <c r="AL28" s="4"/>
      <c r="AM28" s="4"/>
    </row>
    <row r="29" spans="2:39" ht="12.95" customHeight="1" x14ac:dyDescent="0.25">
      <c r="B29" s="4"/>
      <c r="C29" s="4"/>
      <c r="D29" s="4"/>
      <c r="E29" s="4"/>
      <c r="F29" s="4"/>
      <c r="G29" s="4"/>
      <c r="H29" s="56">
        <v>11</v>
      </c>
      <c r="I29" s="86"/>
      <c r="J29" s="83"/>
      <c r="K29" s="87"/>
      <c r="L29" s="87"/>
      <c r="M29" s="102"/>
      <c r="N29" s="63">
        <f>M29</f>
        <v>0</v>
      </c>
      <c r="O29" s="88"/>
      <c r="P29" s="88"/>
      <c r="Q29" s="107"/>
      <c r="R29" s="451"/>
      <c r="S29" s="443"/>
      <c r="T29" s="443"/>
      <c r="U29" s="444"/>
      <c r="V29" s="481"/>
      <c r="W29" s="4"/>
      <c r="X29" s="4"/>
      <c r="Y29" s="4"/>
      <c r="Z29" s="4"/>
      <c r="AA29" s="4"/>
      <c r="AB29" s="4"/>
      <c r="AC29" s="4"/>
      <c r="AD29" s="4"/>
      <c r="AE29" s="4"/>
      <c r="AF29" s="4"/>
      <c r="AG29" s="4"/>
      <c r="AH29" s="4"/>
      <c r="AI29" s="4"/>
      <c r="AJ29" s="4"/>
      <c r="AK29" s="4"/>
      <c r="AL29" s="4"/>
      <c r="AM29" s="4"/>
    </row>
    <row r="30" spans="2:39" ht="12.95" customHeight="1" thickBot="1" x14ac:dyDescent="0.3">
      <c r="B30" s="4"/>
      <c r="C30" s="4"/>
      <c r="D30" s="4"/>
      <c r="E30" s="4"/>
      <c r="F30" s="4"/>
      <c r="G30" s="4"/>
      <c r="H30" s="455" t="s">
        <v>57</v>
      </c>
      <c r="I30" s="456"/>
      <c r="J30" s="456"/>
      <c r="K30" s="456"/>
      <c r="L30" s="456"/>
      <c r="M30" s="456"/>
      <c r="N30" s="29">
        <f>SUM(N24:N29)</f>
        <v>0</v>
      </c>
      <c r="O30" s="457"/>
      <c r="P30" s="457"/>
      <c r="Q30" s="457"/>
      <c r="R30" s="435">
        <v>0</v>
      </c>
      <c r="S30" s="435"/>
      <c r="T30" s="31" t="s">
        <v>61</v>
      </c>
      <c r="U30" s="131">
        <v>12</v>
      </c>
      <c r="V30" s="481"/>
      <c r="W30" s="4"/>
      <c r="X30" s="4"/>
      <c r="Y30" s="4"/>
      <c r="Z30" s="4"/>
      <c r="AA30" s="4"/>
      <c r="AB30" s="4"/>
      <c r="AC30" s="4"/>
      <c r="AD30" s="4"/>
      <c r="AE30" s="4"/>
      <c r="AF30" s="4"/>
      <c r="AG30" s="4"/>
      <c r="AH30" s="4"/>
      <c r="AI30" s="4"/>
      <c r="AJ30" s="4"/>
      <c r="AK30" s="4"/>
      <c r="AL30" s="4"/>
      <c r="AM30" s="4"/>
    </row>
    <row r="31" spans="2:39" ht="12.95" customHeight="1" x14ac:dyDescent="0.25">
      <c r="B31" s="4"/>
      <c r="C31" s="4"/>
      <c r="D31" s="4"/>
      <c r="E31" s="4"/>
      <c r="F31" s="4"/>
      <c r="G31" s="4"/>
      <c r="H31" s="51">
        <v>12</v>
      </c>
      <c r="I31" s="52">
        <f>+IF(O31=TRUE,2,IF(P31=TRUE,0,0))</f>
        <v>0</v>
      </c>
      <c r="J31" s="53">
        <f>+IF(Q31=TRUE,0,0)</f>
        <v>0</v>
      </c>
      <c r="K31" s="54">
        <v>3</v>
      </c>
      <c r="L31" s="54">
        <f t="shared" ref="L31" si="3">SUM(I31+J31)*K31</f>
        <v>0</v>
      </c>
      <c r="M31" s="104"/>
      <c r="N31" s="54">
        <f t="shared" ref="N31:N47" si="4">SUM(L31:M31)</f>
        <v>0</v>
      </c>
      <c r="O31" s="55" t="b">
        <v>0</v>
      </c>
      <c r="P31" s="55" t="b">
        <v>0</v>
      </c>
      <c r="Q31" s="108" t="b">
        <v>0</v>
      </c>
      <c r="R31" s="452"/>
      <c r="S31" s="441"/>
      <c r="T31" s="441"/>
      <c r="U31" s="442"/>
      <c r="V31" s="481"/>
      <c r="W31" s="4"/>
      <c r="X31" s="4"/>
      <c r="Y31" s="4"/>
      <c r="Z31" s="4"/>
      <c r="AA31" s="4"/>
      <c r="AB31" s="4"/>
      <c r="AC31" s="4"/>
      <c r="AD31" s="4"/>
      <c r="AE31" s="4"/>
      <c r="AF31" s="4"/>
      <c r="AG31" s="4"/>
      <c r="AH31" s="4"/>
      <c r="AI31" s="4"/>
      <c r="AJ31" s="4"/>
      <c r="AK31" s="4"/>
      <c r="AL31" s="4"/>
      <c r="AM31" s="4"/>
    </row>
    <row r="32" spans="2:39" ht="12.95" customHeight="1" x14ac:dyDescent="0.25">
      <c r="B32" s="4"/>
      <c r="C32" s="4"/>
      <c r="D32" s="4"/>
      <c r="E32" s="4"/>
      <c r="F32" s="4"/>
      <c r="G32" s="4"/>
      <c r="H32" s="56">
        <v>13</v>
      </c>
      <c r="I32" s="40">
        <f>+IF(O32=TRUE,0,IF(P32=TRUE,2,0))</f>
        <v>0</v>
      </c>
      <c r="J32" s="83"/>
      <c r="K32" s="49">
        <v>1</v>
      </c>
      <c r="L32" s="49">
        <f>SUM(I32+J32)*K32</f>
        <v>0</v>
      </c>
      <c r="M32" s="102"/>
      <c r="N32" s="49">
        <f t="shared" si="4"/>
        <v>0</v>
      </c>
      <c r="O32" s="45" t="b">
        <v>0</v>
      </c>
      <c r="P32" s="45" t="b">
        <v>0</v>
      </c>
      <c r="Q32" s="107"/>
      <c r="R32" s="451"/>
      <c r="S32" s="443"/>
      <c r="T32" s="443"/>
      <c r="U32" s="444"/>
      <c r="V32" s="481"/>
      <c r="W32" s="4"/>
      <c r="X32" s="4"/>
      <c r="Y32" s="4"/>
      <c r="Z32" s="4"/>
      <c r="AA32" s="4"/>
      <c r="AB32" s="4"/>
      <c r="AC32" s="4"/>
      <c r="AD32" s="4"/>
      <c r="AE32" s="4"/>
      <c r="AF32" s="4"/>
      <c r="AG32" s="4"/>
      <c r="AH32" s="4"/>
      <c r="AI32" s="4"/>
      <c r="AJ32" s="4"/>
      <c r="AK32" s="4"/>
      <c r="AL32" s="4"/>
      <c r="AM32" s="4"/>
    </row>
    <row r="33" spans="2:39" ht="12.95" customHeight="1" x14ac:dyDescent="0.25">
      <c r="B33" s="4"/>
      <c r="C33" s="4"/>
      <c r="D33" s="4"/>
      <c r="E33" s="4"/>
      <c r="F33" s="4"/>
      <c r="G33" s="4"/>
      <c r="H33" s="56">
        <v>14</v>
      </c>
      <c r="I33" s="40">
        <f>+IF(O33=TRUE,0,IF(P33=TRUE,2,0))</f>
        <v>0</v>
      </c>
      <c r="J33" s="83"/>
      <c r="K33" s="49">
        <v>3</v>
      </c>
      <c r="L33" s="49">
        <f>SUM(I33+J33)*K33</f>
        <v>0</v>
      </c>
      <c r="M33" s="102"/>
      <c r="N33" s="49">
        <f t="shared" si="4"/>
        <v>0</v>
      </c>
      <c r="O33" s="45" t="b">
        <v>0</v>
      </c>
      <c r="P33" s="45" t="b">
        <v>0</v>
      </c>
      <c r="Q33" s="107"/>
      <c r="R33" s="451"/>
      <c r="S33" s="443"/>
      <c r="T33" s="443"/>
      <c r="U33" s="444"/>
      <c r="V33" s="481"/>
      <c r="W33" s="4"/>
      <c r="X33" s="4"/>
      <c r="Y33" s="4"/>
      <c r="Z33" s="4"/>
      <c r="AA33" s="4"/>
      <c r="AB33" s="4"/>
      <c r="AC33" s="4"/>
      <c r="AD33" s="4"/>
      <c r="AE33" s="4"/>
      <c r="AF33" s="4"/>
      <c r="AG33" s="4"/>
      <c r="AH33" s="4"/>
      <c r="AI33" s="4"/>
      <c r="AJ33" s="4"/>
      <c r="AK33" s="4"/>
      <c r="AL33" s="4"/>
      <c r="AM33" s="4"/>
    </row>
    <row r="34" spans="2:39" ht="12.95" customHeight="1" x14ac:dyDescent="0.25">
      <c r="B34" s="4"/>
      <c r="C34" s="4"/>
      <c r="D34" s="4"/>
      <c r="E34" s="4"/>
      <c r="F34" s="4"/>
      <c r="G34" s="4"/>
      <c r="H34" s="56">
        <v>15</v>
      </c>
      <c r="I34" s="40">
        <f>+IF(O34=TRUE,0,IF(P34=TRUE,2,0))</f>
        <v>0</v>
      </c>
      <c r="J34" s="83"/>
      <c r="K34" s="49">
        <v>3</v>
      </c>
      <c r="L34" s="49">
        <f>SUM(I34+J34)*K34</f>
        <v>0</v>
      </c>
      <c r="M34" s="102"/>
      <c r="N34" s="49">
        <f t="shared" si="4"/>
        <v>0</v>
      </c>
      <c r="O34" s="45" t="b">
        <v>0</v>
      </c>
      <c r="P34" s="45" t="b">
        <v>0</v>
      </c>
      <c r="Q34" s="107"/>
      <c r="R34" s="451"/>
      <c r="S34" s="443"/>
      <c r="T34" s="443"/>
      <c r="U34" s="444"/>
      <c r="V34" s="481"/>
      <c r="W34" s="4"/>
      <c r="X34" s="4"/>
      <c r="Y34" s="484"/>
      <c r="Z34" s="4"/>
      <c r="AA34" s="4"/>
      <c r="AB34" s="4"/>
      <c r="AC34" s="4"/>
      <c r="AD34" s="484"/>
      <c r="AE34" s="4"/>
      <c r="AF34" s="4"/>
      <c r="AG34" s="4"/>
      <c r="AH34" s="4"/>
      <c r="AI34" s="484"/>
      <c r="AJ34" s="4"/>
      <c r="AK34" s="4"/>
      <c r="AL34" s="4"/>
      <c r="AM34" s="4"/>
    </row>
    <row r="35" spans="2:39" ht="12.95" customHeight="1" x14ac:dyDescent="0.25">
      <c r="B35" s="4"/>
      <c r="C35" s="4"/>
      <c r="D35" s="4"/>
      <c r="E35" s="4"/>
      <c r="F35" s="4"/>
      <c r="G35" s="4"/>
      <c r="H35" s="56">
        <v>16</v>
      </c>
      <c r="I35" s="40">
        <f>+IF(O35=TRUE,0,IF(P35=TRUE,2,0))</f>
        <v>0</v>
      </c>
      <c r="J35" s="48">
        <f>+IF(Q35=TRUE,0,0)</f>
        <v>0</v>
      </c>
      <c r="K35" s="49">
        <v>2</v>
      </c>
      <c r="L35" s="49">
        <f>SUM(I35+J35)*K35</f>
        <v>0</v>
      </c>
      <c r="M35" s="102"/>
      <c r="N35" s="49">
        <f t="shared" si="4"/>
        <v>0</v>
      </c>
      <c r="O35" s="45" t="b">
        <v>0</v>
      </c>
      <c r="P35" s="45" t="b">
        <v>0</v>
      </c>
      <c r="Q35" s="43" t="b">
        <v>0</v>
      </c>
      <c r="R35" s="451"/>
      <c r="S35" s="443"/>
      <c r="T35" s="443"/>
      <c r="U35" s="444"/>
      <c r="V35" s="481"/>
      <c r="W35" s="4"/>
      <c r="X35" s="4"/>
      <c r="Y35" s="484"/>
      <c r="Z35" s="4"/>
      <c r="AA35" s="4"/>
      <c r="AB35" s="4"/>
      <c r="AC35" s="4"/>
      <c r="AD35" s="484"/>
      <c r="AE35" s="4"/>
      <c r="AF35" s="4"/>
      <c r="AG35" s="4"/>
      <c r="AH35" s="4"/>
      <c r="AI35" s="484"/>
      <c r="AJ35" s="4"/>
      <c r="AK35" s="4"/>
      <c r="AL35" s="4"/>
      <c r="AM35" s="4"/>
    </row>
    <row r="36" spans="2:39" ht="12.95" customHeight="1" x14ac:dyDescent="0.25">
      <c r="B36" s="4"/>
      <c r="C36" s="4"/>
      <c r="D36" s="4"/>
      <c r="E36" s="4"/>
      <c r="F36" s="4"/>
      <c r="G36" s="4"/>
      <c r="H36" s="56">
        <v>17</v>
      </c>
      <c r="I36" s="40">
        <f>+IF(O36=TRUE,0,IF(P36=TRUE,1,0))</f>
        <v>0</v>
      </c>
      <c r="J36" s="48">
        <f>+IF(Q36=TRUE,2,0)</f>
        <v>0</v>
      </c>
      <c r="K36" s="49">
        <v>1</v>
      </c>
      <c r="L36" s="49">
        <f>SUM(I36+J36)*K36</f>
        <v>0</v>
      </c>
      <c r="M36" s="102"/>
      <c r="N36" s="63">
        <f t="shared" si="4"/>
        <v>0</v>
      </c>
      <c r="O36" s="45" t="b">
        <v>0</v>
      </c>
      <c r="P36" s="45" t="b">
        <v>0</v>
      </c>
      <c r="Q36" s="43" t="b">
        <v>0</v>
      </c>
      <c r="R36" s="451"/>
      <c r="S36" s="443"/>
      <c r="T36" s="443"/>
      <c r="U36" s="444"/>
      <c r="V36" s="481"/>
      <c r="W36" s="4"/>
      <c r="X36" s="4"/>
      <c r="Y36" s="484"/>
      <c r="Z36" s="4"/>
      <c r="AA36" s="4"/>
      <c r="AB36" s="4"/>
      <c r="AC36" s="4"/>
      <c r="AD36" s="484"/>
      <c r="AE36" s="4"/>
      <c r="AF36" s="4"/>
      <c r="AG36" s="4"/>
      <c r="AH36" s="4"/>
      <c r="AI36" s="484"/>
      <c r="AJ36" s="4"/>
      <c r="AK36" s="4"/>
      <c r="AL36" s="4"/>
      <c r="AM36" s="4"/>
    </row>
    <row r="37" spans="2:39" ht="12.95" customHeight="1" thickBot="1" x14ac:dyDescent="0.3">
      <c r="B37" s="4"/>
      <c r="C37" s="4"/>
      <c r="D37" s="4"/>
      <c r="E37" s="4"/>
      <c r="F37" s="4"/>
      <c r="G37" s="4"/>
      <c r="H37" s="447" t="s">
        <v>58</v>
      </c>
      <c r="I37" s="448"/>
      <c r="J37" s="448"/>
      <c r="K37" s="448"/>
      <c r="L37" s="448"/>
      <c r="M37" s="448"/>
      <c r="N37" s="29">
        <f>SUM(N31:N36)</f>
        <v>0</v>
      </c>
      <c r="O37" s="129"/>
      <c r="P37" s="129"/>
      <c r="Q37" s="129"/>
      <c r="R37" s="415">
        <v>0</v>
      </c>
      <c r="S37" s="415"/>
      <c r="T37" s="35" t="s">
        <v>61</v>
      </c>
      <c r="U37" s="130">
        <v>26</v>
      </c>
      <c r="V37" s="481"/>
      <c r="W37" s="4"/>
      <c r="X37" s="4"/>
      <c r="Y37" s="484"/>
      <c r="Z37" s="4"/>
      <c r="AA37" s="4"/>
      <c r="AB37" s="4"/>
      <c r="AC37" s="4"/>
      <c r="AD37" s="484"/>
      <c r="AE37" s="4"/>
      <c r="AF37" s="4"/>
      <c r="AG37" s="4"/>
      <c r="AH37" s="4"/>
      <c r="AI37" s="484"/>
      <c r="AJ37" s="4"/>
      <c r="AK37" s="4"/>
      <c r="AL37" s="4"/>
      <c r="AM37" s="4"/>
    </row>
    <row r="38" spans="2:39" ht="12.95" customHeight="1" x14ac:dyDescent="0.25">
      <c r="B38" s="4"/>
      <c r="C38" s="4"/>
      <c r="D38" s="4"/>
      <c r="E38" s="4"/>
      <c r="F38" s="4"/>
      <c r="G38" s="4"/>
      <c r="H38" s="93">
        <v>18</v>
      </c>
      <c r="I38" s="22">
        <f>+IF(O38=TRUE,2,IF(P38=TRUE,0,0))</f>
        <v>0</v>
      </c>
      <c r="J38" s="85"/>
      <c r="K38" s="49">
        <v>1</v>
      </c>
      <c r="L38" s="49">
        <f>SUM(I38+J38)*K38</f>
        <v>0</v>
      </c>
      <c r="M38" s="102"/>
      <c r="N38" s="49">
        <f t="shared" si="4"/>
        <v>0</v>
      </c>
      <c r="O38" s="23" t="b">
        <v>0</v>
      </c>
      <c r="P38" s="23" t="b">
        <v>0</v>
      </c>
      <c r="Q38" s="106"/>
      <c r="R38" s="443"/>
      <c r="S38" s="443"/>
      <c r="T38" s="443"/>
      <c r="U38" s="444"/>
      <c r="V38" s="481"/>
      <c r="W38" s="4"/>
      <c r="X38" s="4"/>
      <c r="Y38" s="4"/>
      <c r="Z38" s="4"/>
      <c r="AA38" s="4"/>
      <c r="AB38" s="4"/>
      <c r="AC38" s="4"/>
      <c r="AD38" s="4"/>
      <c r="AE38" s="4"/>
      <c r="AF38" s="4"/>
      <c r="AG38" s="4"/>
      <c r="AH38" s="4"/>
      <c r="AI38" s="4"/>
      <c r="AJ38" s="4"/>
      <c r="AK38" s="4"/>
      <c r="AL38" s="4"/>
      <c r="AM38" s="4"/>
    </row>
    <row r="39" spans="2:39" ht="12.95" customHeight="1" x14ac:dyDescent="0.25">
      <c r="B39" s="4"/>
      <c r="C39" s="4"/>
      <c r="D39" s="4"/>
      <c r="E39" s="4"/>
      <c r="F39" s="4"/>
      <c r="G39" s="4"/>
      <c r="H39" s="56">
        <v>19</v>
      </c>
      <c r="I39" s="40">
        <f>+IF(O39=TRUE,0,IF(P39=TRUE,2,0))</f>
        <v>0</v>
      </c>
      <c r="J39" s="48">
        <f>+IF(Q39=TRUE,0,0)</f>
        <v>0</v>
      </c>
      <c r="K39" s="49">
        <v>1</v>
      </c>
      <c r="L39" s="49">
        <f>SUM(I39+J39)*K39</f>
        <v>0</v>
      </c>
      <c r="M39" s="102"/>
      <c r="N39" s="63">
        <f t="shared" si="4"/>
        <v>0</v>
      </c>
      <c r="O39" s="45" t="b">
        <v>0</v>
      </c>
      <c r="P39" s="45" t="b">
        <v>0</v>
      </c>
      <c r="Q39" s="43" t="b">
        <v>0</v>
      </c>
      <c r="R39" s="443"/>
      <c r="S39" s="443"/>
      <c r="T39" s="443"/>
      <c r="U39" s="444"/>
      <c r="V39" s="481"/>
      <c r="W39" s="4"/>
      <c r="X39" s="4"/>
      <c r="Y39" s="4"/>
      <c r="Z39" s="4"/>
      <c r="AA39" s="4"/>
      <c r="AB39" s="4"/>
      <c r="AC39" s="4"/>
      <c r="AD39" s="4"/>
      <c r="AE39" s="4"/>
      <c r="AF39" s="4"/>
      <c r="AG39" s="4"/>
      <c r="AH39" s="4"/>
      <c r="AI39" s="4"/>
      <c r="AJ39" s="4"/>
      <c r="AK39" s="4"/>
      <c r="AL39" s="4"/>
      <c r="AM39" s="4"/>
    </row>
    <row r="40" spans="2:39" ht="12.95" customHeight="1" thickBot="1" x14ac:dyDescent="0.3">
      <c r="B40" s="4"/>
      <c r="C40" s="4"/>
      <c r="D40" s="4"/>
      <c r="E40" s="4"/>
      <c r="F40" s="4"/>
      <c r="G40" s="4"/>
      <c r="H40" s="455" t="s">
        <v>69</v>
      </c>
      <c r="I40" s="456"/>
      <c r="J40" s="456"/>
      <c r="K40" s="456"/>
      <c r="L40" s="456"/>
      <c r="M40" s="456"/>
      <c r="N40" s="29">
        <f>SUM(N38:N39)</f>
        <v>0</v>
      </c>
      <c r="O40" s="457"/>
      <c r="P40" s="457"/>
      <c r="Q40" s="457"/>
      <c r="R40" s="435">
        <v>0</v>
      </c>
      <c r="S40" s="435"/>
      <c r="T40" s="31" t="s">
        <v>61</v>
      </c>
      <c r="U40" s="131">
        <v>4</v>
      </c>
      <c r="V40" s="481"/>
      <c r="W40" s="4"/>
      <c r="X40" s="4"/>
      <c r="Y40" s="4"/>
      <c r="Z40" s="4"/>
      <c r="AA40" s="4"/>
      <c r="AB40" s="4"/>
      <c r="AC40" s="4"/>
      <c r="AD40" s="4"/>
      <c r="AE40" s="4"/>
      <c r="AF40" s="4"/>
      <c r="AG40" s="4"/>
      <c r="AH40" s="4"/>
      <c r="AI40" s="4"/>
      <c r="AJ40" s="4"/>
      <c r="AK40" s="4"/>
      <c r="AL40" s="4"/>
      <c r="AM40" s="4"/>
    </row>
    <row r="41" spans="2:39" ht="12.95" customHeight="1" x14ac:dyDescent="0.25">
      <c r="B41" s="4"/>
      <c r="C41" s="4"/>
      <c r="D41" s="4"/>
      <c r="E41" s="4"/>
      <c r="F41" s="4"/>
      <c r="G41" s="4"/>
      <c r="H41" s="26">
        <v>20</v>
      </c>
      <c r="I41" s="22">
        <f>+IF(O41=TRUE,0,IF(P41=TRUE,2,0))</f>
        <v>0</v>
      </c>
      <c r="J41" s="48">
        <f>+IF(Q41=TRUE,0,0)</f>
        <v>0</v>
      </c>
      <c r="K41" s="49">
        <v>1</v>
      </c>
      <c r="L41" s="49">
        <f t="shared" ref="L41:L47" si="5">SUM(I41+J41)*K41</f>
        <v>0</v>
      </c>
      <c r="M41" s="102"/>
      <c r="N41" s="25">
        <f t="shared" si="4"/>
        <v>0</v>
      </c>
      <c r="O41" s="23" t="b">
        <v>0</v>
      </c>
      <c r="P41" s="23" t="b">
        <v>0</v>
      </c>
      <c r="Q41" s="106" t="b">
        <v>0</v>
      </c>
      <c r="R41" s="452"/>
      <c r="S41" s="441"/>
      <c r="T41" s="441"/>
      <c r="U41" s="442"/>
      <c r="V41" s="481"/>
      <c r="W41" s="4"/>
      <c r="X41" s="4"/>
      <c r="Y41" s="4"/>
      <c r="Z41" s="4"/>
      <c r="AA41" s="4"/>
      <c r="AB41" s="4"/>
      <c r="AC41" s="4"/>
      <c r="AD41" s="4"/>
      <c r="AE41" s="4"/>
      <c r="AF41" s="4"/>
      <c r="AG41" s="4"/>
      <c r="AH41" s="4"/>
      <c r="AI41" s="4"/>
      <c r="AJ41" s="4"/>
      <c r="AK41" s="4"/>
      <c r="AL41" s="4"/>
      <c r="AM41" s="4"/>
    </row>
    <row r="42" spans="2:39" ht="12.95" customHeight="1" x14ac:dyDescent="0.25">
      <c r="B42" s="4"/>
      <c r="C42" s="4"/>
      <c r="D42" s="4"/>
      <c r="E42" s="4"/>
      <c r="F42" s="4"/>
      <c r="G42" s="4"/>
      <c r="H42" s="56">
        <v>21</v>
      </c>
      <c r="I42" s="40">
        <f>+IF(O42=TRUE,0,IF(P42=TRUE,2,0))</f>
        <v>0</v>
      </c>
      <c r="J42" s="48">
        <f>+IF(Q42=TRUE,0,0)</f>
        <v>0</v>
      </c>
      <c r="K42" s="49">
        <v>3</v>
      </c>
      <c r="L42" s="49">
        <f t="shared" si="5"/>
        <v>0</v>
      </c>
      <c r="M42" s="102"/>
      <c r="N42" s="49">
        <f t="shared" si="4"/>
        <v>0</v>
      </c>
      <c r="O42" s="45" t="b">
        <v>0</v>
      </c>
      <c r="P42" s="45" t="b">
        <v>0</v>
      </c>
      <c r="Q42" s="43" t="b">
        <v>0</v>
      </c>
      <c r="R42" s="451"/>
      <c r="S42" s="443"/>
      <c r="T42" s="443"/>
      <c r="U42" s="444"/>
      <c r="V42" s="481"/>
      <c r="W42" s="4"/>
      <c r="X42" s="4"/>
      <c r="Y42" s="4"/>
      <c r="Z42" s="4"/>
      <c r="AA42" s="4"/>
      <c r="AB42" s="4"/>
      <c r="AC42" s="4"/>
      <c r="AD42" s="4"/>
      <c r="AE42" s="4"/>
      <c r="AF42" s="4"/>
      <c r="AG42" s="4"/>
      <c r="AH42" s="4"/>
      <c r="AI42" s="4"/>
      <c r="AJ42" s="4"/>
      <c r="AK42" s="4"/>
      <c r="AL42" s="4"/>
      <c r="AM42" s="4"/>
    </row>
    <row r="43" spans="2:39" ht="12.95" customHeight="1" x14ac:dyDescent="0.25">
      <c r="B43" s="4"/>
      <c r="C43" s="4"/>
      <c r="D43" s="4"/>
      <c r="E43" s="4"/>
      <c r="F43" s="4"/>
      <c r="G43" s="4"/>
      <c r="H43" s="56" t="s">
        <v>89</v>
      </c>
      <c r="I43" s="40">
        <f>+IF(O43=TRUE,0,IF(P43=TRUE,2,0))</f>
        <v>0</v>
      </c>
      <c r="J43" s="48">
        <f>+IF(Q43=TRUE,0,0)</f>
        <v>0</v>
      </c>
      <c r="K43" s="49">
        <v>2</v>
      </c>
      <c r="L43" s="49">
        <f t="shared" si="5"/>
        <v>0</v>
      </c>
      <c r="M43" s="102"/>
      <c r="N43" s="49">
        <f t="shared" si="4"/>
        <v>0</v>
      </c>
      <c r="O43" s="45" t="b">
        <v>0</v>
      </c>
      <c r="P43" s="45" t="b">
        <v>0</v>
      </c>
      <c r="Q43" s="107" t="b">
        <v>0</v>
      </c>
      <c r="R43" s="451"/>
      <c r="S43" s="443"/>
      <c r="T43" s="443"/>
      <c r="U43" s="444"/>
      <c r="V43" s="481"/>
      <c r="W43" s="4"/>
      <c r="X43" s="4"/>
      <c r="Y43" s="4"/>
      <c r="Z43" s="4"/>
      <c r="AA43" s="4"/>
      <c r="AB43" s="4"/>
      <c r="AC43" s="4"/>
      <c r="AD43" s="4"/>
      <c r="AE43" s="4"/>
      <c r="AF43" s="4"/>
      <c r="AG43" s="4"/>
      <c r="AH43" s="4"/>
      <c r="AI43" s="4"/>
      <c r="AJ43" s="4"/>
      <c r="AK43" s="4"/>
      <c r="AL43" s="4"/>
      <c r="AM43" s="4"/>
    </row>
    <row r="44" spans="2:39" ht="12.95" customHeight="1" x14ac:dyDescent="0.25">
      <c r="B44" s="4"/>
      <c r="C44" s="4"/>
      <c r="D44" s="4"/>
      <c r="E44" s="4"/>
      <c r="F44" s="4"/>
      <c r="G44" s="4"/>
      <c r="H44" s="56" t="s">
        <v>90</v>
      </c>
      <c r="I44" s="40">
        <f t="shared" ref="I44:I47" si="6">+IF(O44=TRUE,0,IF(P44=TRUE,2,0))</f>
        <v>0</v>
      </c>
      <c r="J44" s="48">
        <f t="shared" ref="J44:J47" si="7">+IF(Q44=TRUE,0,0)</f>
        <v>0</v>
      </c>
      <c r="K44" s="49">
        <v>2</v>
      </c>
      <c r="L44" s="49">
        <f t="shared" si="5"/>
        <v>0</v>
      </c>
      <c r="M44" s="102"/>
      <c r="N44" s="49">
        <f t="shared" si="4"/>
        <v>0</v>
      </c>
      <c r="O44" s="45" t="b">
        <v>0</v>
      </c>
      <c r="P44" s="45" t="b">
        <v>0</v>
      </c>
      <c r="Q44" s="107" t="b">
        <v>0</v>
      </c>
      <c r="R44" s="451"/>
      <c r="S44" s="443"/>
      <c r="T44" s="443"/>
      <c r="U44" s="444"/>
      <c r="V44" s="481"/>
      <c r="W44" s="4"/>
      <c r="X44" s="4"/>
      <c r="Y44" s="4"/>
      <c r="Z44" s="4"/>
      <c r="AA44" s="4"/>
      <c r="AB44" s="4"/>
      <c r="AC44" s="4"/>
      <c r="AD44" s="4"/>
      <c r="AE44" s="4"/>
      <c r="AF44" s="4"/>
      <c r="AG44" s="4"/>
      <c r="AH44" s="4"/>
      <c r="AI44" s="4"/>
      <c r="AJ44" s="4"/>
      <c r="AK44" s="4"/>
      <c r="AL44" s="4"/>
      <c r="AM44" s="4"/>
    </row>
    <row r="45" spans="2:39" ht="12.95" customHeight="1" x14ac:dyDescent="0.25">
      <c r="B45" s="4"/>
      <c r="C45" s="4"/>
      <c r="D45" s="4"/>
      <c r="E45" s="4"/>
      <c r="F45" s="4"/>
      <c r="G45" s="4"/>
      <c r="H45" s="56" t="s">
        <v>91</v>
      </c>
      <c r="I45" s="40">
        <f t="shared" si="6"/>
        <v>0</v>
      </c>
      <c r="J45" s="48">
        <f t="shared" si="7"/>
        <v>0</v>
      </c>
      <c r="K45" s="49">
        <v>2</v>
      </c>
      <c r="L45" s="49">
        <f t="shared" si="5"/>
        <v>0</v>
      </c>
      <c r="M45" s="102"/>
      <c r="N45" s="49">
        <f t="shared" si="4"/>
        <v>0</v>
      </c>
      <c r="O45" s="45" t="b">
        <v>0</v>
      </c>
      <c r="P45" s="45" t="b">
        <v>0</v>
      </c>
      <c r="Q45" s="107" t="b">
        <v>0</v>
      </c>
      <c r="R45" s="451"/>
      <c r="S45" s="443"/>
      <c r="T45" s="443"/>
      <c r="U45" s="444"/>
      <c r="V45" s="481"/>
      <c r="W45" s="4"/>
      <c r="X45" s="4"/>
      <c r="Y45" s="4"/>
      <c r="Z45" s="4"/>
      <c r="AA45" s="4"/>
      <c r="AB45" s="4"/>
      <c r="AC45" s="4"/>
      <c r="AD45" s="4"/>
      <c r="AE45" s="4"/>
      <c r="AF45" s="4"/>
      <c r="AG45" s="4"/>
      <c r="AH45" s="4"/>
      <c r="AI45" s="4"/>
      <c r="AJ45" s="4"/>
      <c r="AK45" s="4"/>
      <c r="AL45" s="4"/>
      <c r="AM45" s="4"/>
    </row>
    <row r="46" spans="2:39" ht="12.95" customHeight="1" x14ac:dyDescent="0.25">
      <c r="B46" s="4"/>
      <c r="C46" s="4"/>
      <c r="D46" s="4"/>
      <c r="E46" s="4"/>
      <c r="F46" s="4"/>
      <c r="G46" s="4"/>
      <c r="H46" s="56" t="s">
        <v>92</v>
      </c>
      <c r="I46" s="40">
        <f t="shared" si="6"/>
        <v>0</v>
      </c>
      <c r="J46" s="48">
        <f t="shared" si="7"/>
        <v>0</v>
      </c>
      <c r="K46" s="49">
        <v>2</v>
      </c>
      <c r="L46" s="49">
        <f t="shared" si="5"/>
        <v>0</v>
      </c>
      <c r="M46" s="102"/>
      <c r="N46" s="49">
        <f t="shared" si="4"/>
        <v>0</v>
      </c>
      <c r="O46" s="45" t="b">
        <v>0</v>
      </c>
      <c r="P46" s="45" t="b">
        <v>0</v>
      </c>
      <c r="Q46" s="43" t="b">
        <v>0</v>
      </c>
      <c r="R46" s="451"/>
      <c r="S46" s="443"/>
      <c r="T46" s="443"/>
      <c r="U46" s="444"/>
      <c r="V46" s="481"/>
      <c r="W46" s="4"/>
      <c r="X46" s="4"/>
      <c r="Y46" s="4"/>
      <c r="Z46" s="4"/>
      <c r="AA46" s="4"/>
      <c r="AB46" s="4"/>
      <c r="AC46" s="4"/>
      <c r="AD46" s="4"/>
      <c r="AE46" s="4"/>
      <c r="AF46" s="4"/>
      <c r="AG46" s="4"/>
      <c r="AH46" s="4"/>
      <c r="AI46" s="4"/>
      <c r="AJ46" s="4"/>
      <c r="AK46" s="4"/>
      <c r="AL46" s="4"/>
      <c r="AM46" s="4"/>
    </row>
    <row r="47" spans="2:39" ht="12.95" customHeight="1" x14ac:dyDescent="0.25">
      <c r="B47" s="4"/>
      <c r="C47" s="4"/>
      <c r="D47" s="4"/>
      <c r="E47" s="4"/>
      <c r="F47" s="4"/>
      <c r="G47" s="4"/>
      <c r="H47" s="56" t="s">
        <v>93</v>
      </c>
      <c r="I47" s="40">
        <f t="shared" si="6"/>
        <v>0</v>
      </c>
      <c r="J47" s="48">
        <f t="shared" si="7"/>
        <v>0</v>
      </c>
      <c r="K47" s="49">
        <v>2</v>
      </c>
      <c r="L47" s="49">
        <f t="shared" si="5"/>
        <v>0</v>
      </c>
      <c r="M47" s="102"/>
      <c r="N47" s="63">
        <f t="shared" si="4"/>
        <v>0</v>
      </c>
      <c r="O47" s="45" t="b">
        <v>0</v>
      </c>
      <c r="P47" s="45" t="b">
        <v>0</v>
      </c>
      <c r="Q47" s="43" t="b">
        <v>0</v>
      </c>
      <c r="R47" s="451"/>
      <c r="S47" s="443"/>
      <c r="T47" s="443"/>
      <c r="U47" s="444"/>
      <c r="V47" s="481"/>
      <c r="W47" s="4"/>
      <c r="X47" s="4"/>
      <c r="Y47" s="4"/>
      <c r="Z47" s="4"/>
      <c r="AA47" s="4"/>
      <c r="AB47" s="4"/>
      <c r="AC47" s="4"/>
      <c r="AD47" s="4"/>
      <c r="AE47" s="4"/>
      <c r="AF47" s="4"/>
      <c r="AG47" s="4"/>
      <c r="AH47" s="4"/>
      <c r="AI47" s="4"/>
      <c r="AJ47" s="4"/>
      <c r="AK47" s="4"/>
      <c r="AL47" s="4"/>
      <c r="AM47" s="4"/>
    </row>
    <row r="48" spans="2:39" ht="12.95" customHeight="1" thickBot="1" x14ac:dyDescent="0.3">
      <c r="B48" s="4"/>
      <c r="C48" s="4"/>
      <c r="D48" s="4"/>
      <c r="E48" s="4"/>
      <c r="F48" s="4"/>
      <c r="G48" s="4"/>
      <c r="H48" s="472" t="s">
        <v>59</v>
      </c>
      <c r="I48" s="473"/>
      <c r="J48" s="473"/>
      <c r="K48" s="473"/>
      <c r="L48" s="473"/>
      <c r="M48" s="473"/>
      <c r="N48" s="29">
        <f>SUM(N41:N47)</f>
        <v>0</v>
      </c>
      <c r="O48" s="24"/>
      <c r="P48" s="24"/>
      <c r="Q48" s="24"/>
      <c r="R48" s="435">
        <v>0</v>
      </c>
      <c r="S48" s="435"/>
      <c r="T48" s="31" t="s">
        <v>61</v>
      </c>
      <c r="U48" s="131">
        <v>28</v>
      </c>
      <c r="V48" s="481"/>
      <c r="W48" s="4"/>
      <c r="X48" s="4"/>
      <c r="Y48" s="4"/>
      <c r="Z48" s="4"/>
      <c r="AA48" s="4"/>
      <c r="AB48" s="4"/>
      <c r="AC48" s="4"/>
      <c r="AD48" s="4"/>
      <c r="AE48" s="4"/>
      <c r="AF48" s="4"/>
      <c r="AG48" s="4"/>
      <c r="AH48" s="4"/>
      <c r="AI48" s="4"/>
      <c r="AJ48" s="4"/>
      <c r="AK48" s="4"/>
      <c r="AL48" s="4"/>
      <c r="AM48" s="4"/>
    </row>
    <row r="49" spans="2:41" ht="12.95" customHeight="1" x14ac:dyDescent="0.25">
      <c r="B49" s="4"/>
      <c r="C49" s="4"/>
      <c r="D49" s="4"/>
      <c r="E49" s="4"/>
      <c r="F49" s="4"/>
      <c r="G49" s="4"/>
      <c r="H49" s="469" t="s">
        <v>30</v>
      </c>
      <c r="I49" s="469"/>
      <c r="J49" s="469"/>
      <c r="K49" s="469"/>
      <c r="L49" s="469"/>
      <c r="M49" s="469"/>
      <c r="N49" s="27">
        <f>SUM(N14+N21+N23+N30+N37+N40+N48)</f>
        <v>0</v>
      </c>
      <c r="O49" s="468"/>
      <c r="P49" s="468"/>
      <c r="Q49" s="468"/>
      <c r="R49" s="454">
        <v>0</v>
      </c>
      <c r="S49" s="454"/>
      <c r="T49" s="32" t="s">
        <v>61</v>
      </c>
      <c r="U49" s="34">
        <f>SUM(U13:U48)</f>
        <v>105</v>
      </c>
      <c r="V49" s="481"/>
      <c r="W49" s="4"/>
      <c r="X49" s="133"/>
      <c r="Y49" s="133"/>
      <c r="Z49" s="133"/>
      <c r="AA49" s="133"/>
      <c r="AB49" s="133"/>
      <c r="AC49" s="133"/>
      <c r="AD49" s="133"/>
      <c r="AE49" s="133"/>
      <c r="AF49" s="133"/>
      <c r="AG49" s="133"/>
      <c r="AH49" s="133"/>
      <c r="AI49" s="133"/>
      <c r="AJ49" s="133"/>
      <c r="AK49" s="133"/>
      <c r="AL49" s="133"/>
      <c r="AM49" s="4"/>
      <c r="AN49" s="137"/>
    </row>
    <row r="50" spans="2:41" ht="5.0999999999999996" customHeight="1" thickBot="1" x14ac:dyDescent="0.3">
      <c r="B50" s="4"/>
      <c r="C50" s="4"/>
      <c r="D50" s="4"/>
      <c r="E50" s="4"/>
      <c r="F50" s="4"/>
      <c r="G50" s="4"/>
      <c r="H50" s="4"/>
      <c r="I50" s="74"/>
      <c r="J50" s="74"/>
      <c r="K50" s="74"/>
      <c r="L50" s="74"/>
      <c r="M50" s="74"/>
      <c r="N50" s="4"/>
      <c r="O50" s="4"/>
      <c r="P50" s="4"/>
      <c r="Q50" s="4"/>
      <c r="R50" s="4"/>
      <c r="S50" s="4"/>
      <c r="T50" s="4"/>
      <c r="U50" s="4"/>
      <c r="V50" s="481"/>
      <c r="W50" s="4"/>
      <c r="X50" s="133"/>
      <c r="Y50" s="133"/>
      <c r="Z50" s="133"/>
      <c r="AA50" s="133"/>
      <c r="AB50" s="133"/>
      <c r="AC50" s="133"/>
      <c r="AD50" s="133"/>
      <c r="AE50" s="133"/>
      <c r="AF50" s="133"/>
      <c r="AG50" s="133"/>
      <c r="AH50" s="133"/>
      <c r="AI50" s="133"/>
      <c r="AJ50" s="133"/>
      <c r="AK50" s="133"/>
      <c r="AL50" s="133"/>
      <c r="AM50" s="4"/>
      <c r="AN50" s="137"/>
    </row>
    <row r="51" spans="2:41" ht="27" customHeight="1" x14ac:dyDescent="0.25">
      <c r="B51" s="4"/>
      <c r="C51" s="4"/>
      <c r="D51" s="4"/>
      <c r="E51" s="4"/>
      <c r="F51" s="4"/>
      <c r="G51" s="4"/>
      <c r="H51" s="426" t="b">
        <v>0</v>
      </c>
      <c r="I51" s="184"/>
      <c r="J51" s="453" t="s">
        <v>126</v>
      </c>
      <c r="K51" s="453"/>
      <c r="L51" s="453"/>
      <c r="M51" s="453"/>
      <c r="N51" s="453"/>
      <c r="O51" s="453"/>
      <c r="P51" s="453"/>
      <c r="Q51" s="453"/>
      <c r="R51" s="4"/>
      <c r="S51" s="4"/>
      <c r="T51" s="4"/>
      <c r="U51" s="4"/>
      <c r="V51" s="481"/>
      <c r="W51" s="4"/>
      <c r="X51" s="133"/>
      <c r="Y51" s="133"/>
      <c r="Z51" s="133"/>
      <c r="AA51" s="133"/>
      <c r="AB51" s="133"/>
      <c r="AC51" s="133"/>
      <c r="AD51" s="133"/>
      <c r="AE51" s="133"/>
      <c r="AF51" s="133"/>
      <c r="AG51" s="133"/>
      <c r="AH51" s="133"/>
      <c r="AI51" s="133"/>
      <c r="AJ51" s="133"/>
      <c r="AK51" s="133"/>
      <c r="AL51" s="133"/>
      <c r="AM51" s="4"/>
      <c r="AN51" s="137"/>
    </row>
    <row r="52" spans="2:41" ht="5.0999999999999996" customHeight="1" x14ac:dyDescent="0.25">
      <c r="B52" s="4"/>
      <c r="C52" s="4"/>
      <c r="D52" s="4"/>
      <c r="E52" s="4"/>
      <c r="F52" s="4"/>
      <c r="G52" s="4"/>
      <c r="H52" s="427"/>
      <c r="I52" s="4"/>
      <c r="J52" s="453"/>
      <c r="K52" s="453"/>
      <c r="L52" s="453"/>
      <c r="M52" s="453"/>
      <c r="N52" s="453"/>
      <c r="O52" s="453"/>
      <c r="P52" s="453"/>
      <c r="Q52" s="453"/>
      <c r="R52" s="4"/>
      <c r="S52" s="4"/>
      <c r="T52" s="4"/>
      <c r="U52" s="4"/>
      <c r="V52" s="481"/>
      <c r="W52" s="4"/>
      <c r="X52" s="4"/>
      <c r="Y52" s="4"/>
      <c r="Z52" s="4"/>
      <c r="AA52" s="4"/>
      <c r="AB52" s="4"/>
      <c r="AC52" s="4"/>
      <c r="AD52" s="4"/>
      <c r="AE52" s="4"/>
      <c r="AF52" s="4"/>
      <c r="AG52" s="4"/>
      <c r="AH52" s="4"/>
      <c r="AI52" s="4"/>
      <c r="AJ52" s="4"/>
      <c r="AK52" s="4"/>
      <c r="AL52" s="4"/>
      <c r="AM52" s="4"/>
    </row>
    <row r="53" spans="2:41" ht="5.0999999999999996" customHeight="1" thickBot="1" x14ac:dyDescent="0.3">
      <c r="B53" s="4"/>
      <c r="C53" s="4"/>
      <c r="D53" s="4"/>
      <c r="E53" s="4"/>
      <c r="F53" s="4"/>
      <c r="G53" s="4"/>
      <c r="H53" s="428"/>
      <c r="I53" s="4"/>
      <c r="J53" s="453"/>
      <c r="K53" s="453"/>
      <c r="L53" s="453"/>
      <c r="M53" s="453"/>
      <c r="N53" s="453"/>
      <c r="O53" s="453"/>
      <c r="P53" s="453"/>
      <c r="Q53" s="453"/>
      <c r="R53" s="4"/>
      <c r="S53" s="4"/>
      <c r="T53" s="4"/>
      <c r="U53" s="4"/>
      <c r="V53" s="481"/>
      <c r="W53" s="4"/>
      <c r="X53" s="4"/>
      <c r="Y53" s="4"/>
      <c r="Z53" s="4"/>
      <c r="AA53" s="4"/>
      <c r="AB53" s="4"/>
      <c r="AC53" s="4"/>
      <c r="AD53" s="4"/>
      <c r="AE53" s="4"/>
      <c r="AF53" s="4"/>
      <c r="AG53" s="4"/>
      <c r="AH53" s="4"/>
      <c r="AI53" s="4"/>
      <c r="AJ53" s="4"/>
      <c r="AK53" s="4"/>
      <c r="AL53" s="4"/>
      <c r="AM53" s="4"/>
    </row>
    <row r="54" spans="2:41" ht="5.0999999999999996" customHeight="1" thickBot="1" x14ac:dyDescent="0.3">
      <c r="B54" s="4"/>
      <c r="C54" s="4"/>
      <c r="D54" s="4"/>
      <c r="E54" s="4"/>
      <c r="F54" s="4"/>
      <c r="G54" s="4"/>
      <c r="H54" s="4"/>
      <c r="I54" s="4"/>
      <c r="J54" s="4"/>
      <c r="K54" s="4"/>
      <c r="L54" s="4"/>
      <c r="M54" s="4"/>
      <c r="N54" s="4"/>
      <c r="O54" s="4"/>
      <c r="P54" s="4"/>
      <c r="Q54" s="4"/>
      <c r="R54" s="4"/>
      <c r="S54" s="4"/>
      <c r="T54" s="4"/>
      <c r="U54" s="4"/>
      <c r="V54" s="481"/>
      <c r="W54" s="4"/>
      <c r="X54" s="4"/>
      <c r="Y54" s="4"/>
      <c r="Z54" s="4"/>
      <c r="AA54" s="4"/>
      <c r="AB54" s="4"/>
      <c r="AC54" s="4"/>
      <c r="AD54" s="4"/>
      <c r="AE54" s="4"/>
      <c r="AF54" s="4"/>
      <c r="AG54" s="4"/>
      <c r="AH54" s="4"/>
      <c r="AI54" s="4"/>
      <c r="AJ54" s="4"/>
      <c r="AK54" s="4"/>
      <c r="AL54" s="4"/>
      <c r="AM54" s="4"/>
    </row>
    <row r="55" spans="2:41" ht="39.950000000000003" customHeight="1" thickBot="1" x14ac:dyDescent="0.3">
      <c r="B55" s="4"/>
      <c r="C55" s="4"/>
      <c r="D55" s="4"/>
      <c r="E55" s="4"/>
      <c r="F55" s="4"/>
      <c r="G55" s="4"/>
      <c r="H55" s="462" t="s">
        <v>73</v>
      </c>
      <c r="I55" s="463"/>
      <c r="J55" s="463"/>
      <c r="K55" s="463"/>
      <c r="L55" s="463"/>
      <c r="M55" s="463"/>
      <c r="N55" s="463"/>
      <c r="O55" s="463"/>
      <c r="P55" s="463"/>
      <c r="Q55" s="463"/>
      <c r="R55" s="437" t="s">
        <v>60</v>
      </c>
      <c r="S55" s="437"/>
      <c r="T55" s="437"/>
      <c r="U55" s="438"/>
      <c r="V55" s="481"/>
      <c r="W55" s="4"/>
      <c r="X55" s="4"/>
      <c r="Y55" s="4"/>
      <c r="Z55" s="4"/>
      <c r="AA55" s="4"/>
      <c r="AB55" s="4"/>
      <c r="AC55" s="4"/>
      <c r="AD55" s="4"/>
      <c r="AE55" s="4"/>
      <c r="AF55" s="4"/>
      <c r="AG55" s="4"/>
      <c r="AH55" s="4"/>
      <c r="AI55" s="4"/>
      <c r="AJ55" s="4"/>
      <c r="AK55" s="4"/>
      <c r="AL55" s="4"/>
      <c r="AM55" s="4"/>
    </row>
    <row r="56" spans="2:41" ht="30.75" customHeight="1" thickBot="1" x14ac:dyDescent="0.3">
      <c r="B56" s="4"/>
      <c r="C56" s="4"/>
      <c r="D56" s="4"/>
      <c r="E56" s="4"/>
      <c r="F56" s="4"/>
      <c r="G56" s="4"/>
      <c r="H56" s="199" t="s">
        <v>24</v>
      </c>
      <c r="I56" s="200" t="s">
        <v>25</v>
      </c>
      <c r="J56" s="200" t="s">
        <v>26</v>
      </c>
      <c r="K56" s="200" t="s">
        <v>23</v>
      </c>
      <c r="L56" s="200" t="s">
        <v>22</v>
      </c>
      <c r="M56" s="200" t="s">
        <v>27</v>
      </c>
      <c r="N56" s="200" t="s">
        <v>53</v>
      </c>
      <c r="O56" s="439" t="s">
        <v>7</v>
      </c>
      <c r="P56" s="439"/>
      <c r="Q56" s="439"/>
      <c r="R56" s="439" t="s">
        <v>83</v>
      </c>
      <c r="S56" s="439"/>
      <c r="T56" s="439"/>
      <c r="U56" s="440"/>
      <c r="V56" s="481"/>
      <c r="W56" s="4"/>
      <c r="X56" s="4"/>
      <c r="Y56" s="4"/>
      <c r="Z56" s="4"/>
      <c r="AA56" s="4"/>
      <c r="AB56" s="4"/>
      <c r="AC56" s="4"/>
      <c r="AD56" s="4"/>
      <c r="AE56" s="4"/>
      <c r="AF56" s="4"/>
      <c r="AG56" s="4"/>
      <c r="AH56" s="4"/>
      <c r="AI56" s="4"/>
      <c r="AJ56" s="4"/>
      <c r="AK56" s="4"/>
      <c r="AL56" s="4"/>
      <c r="AM56" s="4"/>
    </row>
    <row r="57" spans="2:41" ht="12.95" customHeight="1" x14ac:dyDescent="0.25">
      <c r="B57" s="4"/>
      <c r="C57" s="4"/>
      <c r="D57" s="4"/>
      <c r="E57" s="4"/>
      <c r="F57" s="4"/>
      <c r="G57" s="4"/>
      <c r="H57" s="51">
        <v>1</v>
      </c>
      <c r="I57" s="52">
        <f>+IF(O57=TRUE,2,IF(P57=TRUE,0,0))</f>
        <v>0</v>
      </c>
      <c r="J57" s="53">
        <f t="shared" ref="J57" si="8">+IF(Q57=TRUE,0,0)</f>
        <v>0</v>
      </c>
      <c r="K57" s="54">
        <v>1</v>
      </c>
      <c r="L57" s="54">
        <f t="shared" ref="L57" si="9">SUM(I57+J57)*K57</f>
        <v>0</v>
      </c>
      <c r="M57" s="104"/>
      <c r="N57" s="54">
        <f t="shared" ref="N57:N65" si="10">SUM(L57:M57)</f>
        <v>0</v>
      </c>
      <c r="O57" s="55" t="b">
        <v>0</v>
      </c>
      <c r="P57" s="55" t="b">
        <v>0</v>
      </c>
      <c r="Q57" s="55" t="b">
        <v>0</v>
      </c>
      <c r="R57" s="441"/>
      <c r="S57" s="441"/>
      <c r="T57" s="441"/>
      <c r="U57" s="442"/>
      <c r="V57" s="481"/>
      <c r="W57" s="4"/>
      <c r="X57" s="134"/>
      <c r="Y57" s="134"/>
      <c r="Z57" s="134"/>
      <c r="AA57" s="134"/>
      <c r="AB57" s="134"/>
      <c r="AC57" s="134"/>
      <c r="AD57" s="134"/>
      <c r="AE57" s="134"/>
      <c r="AF57" s="134"/>
      <c r="AG57" s="134"/>
      <c r="AH57" s="134"/>
      <c r="AI57" s="134"/>
      <c r="AJ57" s="134"/>
      <c r="AK57" s="134"/>
      <c r="AL57" s="134"/>
      <c r="AM57" s="4"/>
      <c r="AN57" s="135"/>
      <c r="AO57" s="135"/>
    </row>
    <row r="58" spans="2:41" ht="12.95" customHeight="1" x14ac:dyDescent="0.25">
      <c r="B58" s="4"/>
      <c r="C58" s="4"/>
      <c r="D58" s="4"/>
      <c r="E58" s="4"/>
      <c r="F58" s="4"/>
      <c r="G58" s="4"/>
      <c r="H58" s="56">
        <v>2</v>
      </c>
      <c r="I58" s="40">
        <f>+IF(O58=TRUE,2,IF(P58=TRUE,0,0))</f>
        <v>0</v>
      </c>
      <c r="J58" s="48">
        <f t="shared" ref="J58" si="11">+IF(Q58=TRUE,0,0)</f>
        <v>0</v>
      </c>
      <c r="K58" s="49">
        <v>1</v>
      </c>
      <c r="L58" s="49">
        <f t="shared" ref="L58" si="12">SUM(I58+J58)*K58</f>
        <v>0</v>
      </c>
      <c r="M58" s="102"/>
      <c r="N58" s="49">
        <f t="shared" si="10"/>
        <v>0</v>
      </c>
      <c r="O58" s="45" t="b">
        <v>0</v>
      </c>
      <c r="P58" s="45" t="b">
        <v>0</v>
      </c>
      <c r="Q58" s="45" t="b">
        <v>0</v>
      </c>
      <c r="R58" s="443"/>
      <c r="S58" s="443"/>
      <c r="T58" s="443"/>
      <c r="U58" s="444"/>
      <c r="V58" s="481"/>
      <c r="W58" s="4"/>
      <c r="X58" s="482"/>
      <c r="Y58" s="482"/>
      <c r="Z58" s="482"/>
      <c r="AA58" s="20"/>
      <c r="AB58" s="20"/>
      <c r="AC58" s="482"/>
      <c r="AD58" s="482"/>
      <c r="AE58" s="482"/>
      <c r="AF58" s="20"/>
      <c r="AG58" s="20"/>
      <c r="AH58" s="482"/>
      <c r="AI58" s="482"/>
      <c r="AJ58" s="482"/>
      <c r="AK58" s="20"/>
      <c r="AL58" s="20"/>
      <c r="AM58" s="4"/>
      <c r="AN58" s="136"/>
      <c r="AO58" s="136"/>
    </row>
    <row r="59" spans="2:41" ht="12.95" customHeight="1" x14ac:dyDescent="0.25">
      <c r="B59" s="4"/>
      <c r="C59" s="4"/>
      <c r="D59" s="4"/>
      <c r="E59" s="4"/>
      <c r="F59" s="4"/>
      <c r="G59" s="4"/>
      <c r="H59" s="139"/>
      <c r="I59" s="86"/>
      <c r="J59" s="83"/>
      <c r="K59" s="87"/>
      <c r="L59" s="87"/>
      <c r="M59" s="87"/>
      <c r="N59" s="87"/>
      <c r="O59" s="88"/>
      <c r="P59" s="88"/>
      <c r="Q59" s="88"/>
      <c r="R59" s="443"/>
      <c r="S59" s="443"/>
      <c r="T59" s="443"/>
      <c r="U59" s="444"/>
      <c r="V59" s="481"/>
      <c r="W59" s="4"/>
      <c r="X59" s="76"/>
      <c r="Y59" s="483"/>
      <c r="Z59" s="483"/>
      <c r="AA59" s="20"/>
      <c r="AB59" s="20"/>
      <c r="AC59" s="76"/>
      <c r="AD59" s="483"/>
      <c r="AE59" s="483"/>
      <c r="AF59" s="20"/>
      <c r="AG59" s="20"/>
      <c r="AH59" s="76"/>
      <c r="AI59" s="483"/>
      <c r="AJ59" s="483"/>
      <c r="AK59" s="20"/>
      <c r="AL59" s="20"/>
      <c r="AM59" s="4"/>
      <c r="AN59" s="136"/>
      <c r="AO59" s="136"/>
    </row>
    <row r="60" spans="2:41" ht="12.95" customHeight="1" x14ac:dyDescent="0.25">
      <c r="B60" s="4"/>
      <c r="C60" s="4"/>
      <c r="D60" s="4"/>
      <c r="E60" s="4"/>
      <c r="F60" s="4"/>
      <c r="G60" s="4"/>
      <c r="H60" s="56" t="s">
        <v>28</v>
      </c>
      <c r="I60" s="40">
        <f>+IF(O60=TRUE,2,IF(P60=TRUE,0,0))</f>
        <v>0</v>
      </c>
      <c r="J60" s="48">
        <f t="shared" ref="J60:J65" si="13">+IF(Q60=TRUE,0,0)</f>
        <v>0</v>
      </c>
      <c r="K60" s="49">
        <v>5</v>
      </c>
      <c r="L60" s="49">
        <f t="shared" ref="L60:L65" si="14">SUM(I60+J60)*K60</f>
        <v>0</v>
      </c>
      <c r="M60" s="102"/>
      <c r="N60" s="49">
        <f t="shared" si="10"/>
        <v>0</v>
      </c>
      <c r="O60" s="45" t="b">
        <v>0</v>
      </c>
      <c r="P60" s="45" t="b">
        <v>0</v>
      </c>
      <c r="Q60" s="45" t="b">
        <v>0</v>
      </c>
      <c r="R60" s="443"/>
      <c r="S60" s="443"/>
      <c r="T60" s="443"/>
      <c r="U60" s="444"/>
      <c r="V60" s="481"/>
      <c r="W60" s="4"/>
      <c r="X60" s="480"/>
      <c r="Y60" s="480"/>
      <c r="Z60" s="480"/>
      <c r="AA60" s="480"/>
      <c r="AB60" s="480"/>
      <c r="AC60" s="480"/>
      <c r="AD60" s="480"/>
      <c r="AE60" s="480"/>
      <c r="AF60" s="480"/>
      <c r="AG60" s="480"/>
      <c r="AH60" s="480"/>
      <c r="AI60" s="76"/>
      <c r="AJ60" s="132"/>
      <c r="AK60" s="20"/>
      <c r="AL60" s="20"/>
      <c r="AM60" s="4"/>
      <c r="AN60" s="136"/>
      <c r="AO60" s="136"/>
    </row>
    <row r="61" spans="2:41" ht="12.95" customHeight="1" x14ac:dyDescent="0.25">
      <c r="B61" s="4"/>
      <c r="C61" s="4"/>
      <c r="D61" s="4"/>
      <c r="E61" s="4"/>
      <c r="F61" s="4"/>
      <c r="G61" s="4"/>
      <c r="H61" s="56" t="s">
        <v>29</v>
      </c>
      <c r="I61" s="40">
        <f>+IF(O61=TRUE,2,IF(P61=TRUE,0,0))</f>
        <v>0</v>
      </c>
      <c r="J61" s="48">
        <f t="shared" si="13"/>
        <v>0</v>
      </c>
      <c r="K61" s="49">
        <v>5</v>
      </c>
      <c r="L61" s="49">
        <f t="shared" si="14"/>
        <v>0</v>
      </c>
      <c r="M61" s="102"/>
      <c r="N61" s="49">
        <f t="shared" si="10"/>
        <v>0</v>
      </c>
      <c r="O61" s="45" t="b">
        <v>0</v>
      </c>
      <c r="P61" s="45" t="b">
        <v>0</v>
      </c>
      <c r="Q61" s="45" t="b">
        <v>0</v>
      </c>
      <c r="R61" s="443"/>
      <c r="S61" s="443"/>
      <c r="T61" s="443"/>
      <c r="U61" s="444"/>
      <c r="V61" s="481"/>
      <c r="W61" s="4"/>
      <c r="X61" s="4"/>
      <c r="Y61" s="4"/>
      <c r="Z61" s="4"/>
      <c r="AA61" s="4"/>
      <c r="AB61" s="4"/>
      <c r="AC61" s="4"/>
      <c r="AD61" s="4"/>
      <c r="AE61" s="4"/>
      <c r="AF61" s="4"/>
      <c r="AG61" s="4"/>
      <c r="AH61" s="4"/>
      <c r="AI61" s="4"/>
      <c r="AJ61" s="4"/>
      <c r="AK61" s="4"/>
      <c r="AL61" s="4"/>
      <c r="AM61" s="4"/>
    </row>
    <row r="62" spans="2:41" ht="12.95" customHeight="1" x14ac:dyDescent="0.25">
      <c r="B62" s="4"/>
      <c r="C62" s="4"/>
      <c r="D62" s="4"/>
      <c r="E62" s="4"/>
      <c r="F62" s="4"/>
      <c r="G62" s="4"/>
      <c r="H62" s="56" t="s">
        <v>41</v>
      </c>
      <c r="I62" s="40">
        <f>+IF(O62=TRUE,2,IF(P62=TRUE,0,0))</f>
        <v>0</v>
      </c>
      <c r="J62" s="48">
        <f t="shared" si="13"/>
        <v>0</v>
      </c>
      <c r="K62" s="49">
        <v>5</v>
      </c>
      <c r="L62" s="49">
        <f t="shared" si="14"/>
        <v>0</v>
      </c>
      <c r="M62" s="102"/>
      <c r="N62" s="49">
        <f t="shared" si="10"/>
        <v>0</v>
      </c>
      <c r="O62" s="45" t="b">
        <v>0</v>
      </c>
      <c r="P62" s="45" t="b">
        <v>0</v>
      </c>
      <c r="Q62" s="45" t="b">
        <v>0</v>
      </c>
      <c r="R62" s="443"/>
      <c r="S62" s="443"/>
      <c r="T62" s="443"/>
      <c r="U62" s="444"/>
      <c r="V62" s="481"/>
      <c r="W62" s="4"/>
      <c r="X62" s="4"/>
      <c r="Y62" s="4"/>
      <c r="Z62" s="4"/>
      <c r="AA62" s="4"/>
      <c r="AB62" s="4"/>
      <c r="AC62" s="4"/>
      <c r="AD62" s="4"/>
      <c r="AE62" s="4"/>
      <c r="AF62" s="4"/>
      <c r="AG62" s="4"/>
      <c r="AH62" s="4"/>
      <c r="AI62" s="4"/>
      <c r="AJ62" s="4"/>
      <c r="AK62" s="4"/>
      <c r="AL62" s="4"/>
      <c r="AM62" s="4"/>
    </row>
    <row r="63" spans="2:41" ht="12.95" customHeight="1" x14ac:dyDescent="0.25">
      <c r="B63" s="4"/>
      <c r="C63" s="4"/>
      <c r="D63" s="4"/>
      <c r="E63" s="4"/>
      <c r="F63" s="4"/>
      <c r="G63" s="4"/>
      <c r="H63" s="56">
        <v>4</v>
      </c>
      <c r="I63" s="40">
        <f>+IF(O63=TRUE,0,IF(P63=TRUE,2,0))</f>
        <v>0</v>
      </c>
      <c r="J63" s="48">
        <f t="shared" si="13"/>
        <v>0</v>
      </c>
      <c r="K63" s="49">
        <v>5</v>
      </c>
      <c r="L63" s="49">
        <f t="shared" si="14"/>
        <v>0</v>
      </c>
      <c r="M63" s="102"/>
      <c r="N63" s="49">
        <f t="shared" si="10"/>
        <v>0</v>
      </c>
      <c r="O63" s="45" t="b">
        <v>0</v>
      </c>
      <c r="P63" s="45" t="b">
        <v>0</v>
      </c>
      <c r="Q63" s="45" t="b">
        <v>0</v>
      </c>
      <c r="R63" s="443"/>
      <c r="S63" s="443"/>
      <c r="T63" s="443"/>
      <c r="U63" s="444"/>
      <c r="V63" s="481"/>
      <c r="W63" s="4"/>
      <c r="X63" s="4"/>
      <c r="Y63" s="4"/>
      <c r="Z63" s="4"/>
      <c r="AA63" s="4"/>
      <c r="AB63" s="4"/>
      <c r="AC63" s="4"/>
      <c r="AD63" s="4"/>
      <c r="AE63" s="4"/>
      <c r="AF63" s="4"/>
      <c r="AG63" s="4"/>
      <c r="AH63" s="4"/>
      <c r="AI63" s="4"/>
      <c r="AJ63" s="4"/>
      <c r="AK63" s="4"/>
      <c r="AL63" s="4"/>
      <c r="AM63" s="4"/>
    </row>
    <row r="64" spans="2:41" ht="12.95" customHeight="1" x14ac:dyDescent="0.25">
      <c r="B64" s="4"/>
      <c r="C64" s="4"/>
      <c r="D64" s="4"/>
      <c r="E64" s="4"/>
      <c r="F64" s="4"/>
      <c r="G64" s="4"/>
      <c r="H64" s="56">
        <v>5</v>
      </c>
      <c r="I64" s="40">
        <f>+IF(O64=TRUE,0,IF(P64=TRUE,2,0))</f>
        <v>0</v>
      </c>
      <c r="J64" s="48">
        <f t="shared" si="13"/>
        <v>0</v>
      </c>
      <c r="K64" s="49">
        <v>5</v>
      </c>
      <c r="L64" s="49">
        <f t="shared" si="14"/>
        <v>0</v>
      </c>
      <c r="M64" s="102"/>
      <c r="N64" s="49">
        <f t="shared" si="10"/>
        <v>0</v>
      </c>
      <c r="O64" s="45" t="b">
        <v>0</v>
      </c>
      <c r="P64" s="45" t="b">
        <v>0</v>
      </c>
      <c r="Q64" s="45" t="b">
        <v>0</v>
      </c>
      <c r="R64" s="443"/>
      <c r="S64" s="443"/>
      <c r="T64" s="443"/>
      <c r="U64" s="444"/>
      <c r="V64" s="481"/>
      <c r="W64" s="4"/>
      <c r="X64" s="4"/>
      <c r="Y64" s="4"/>
      <c r="Z64" s="4"/>
      <c r="AA64" s="4"/>
      <c r="AB64" s="4"/>
      <c r="AC64" s="4"/>
      <c r="AD64" s="4"/>
      <c r="AE64" s="4"/>
      <c r="AF64" s="4"/>
      <c r="AG64" s="4"/>
      <c r="AH64" s="4"/>
      <c r="AI64" s="4"/>
      <c r="AJ64" s="4"/>
      <c r="AK64" s="4"/>
      <c r="AL64" s="4"/>
      <c r="AM64" s="4"/>
    </row>
    <row r="65" spans="2:39" ht="12.95" customHeight="1" x14ac:dyDescent="0.25">
      <c r="B65" s="4"/>
      <c r="C65" s="4"/>
      <c r="D65" s="4"/>
      <c r="E65" s="4"/>
      <c r="F65" s="4"/>
      <c r="G65" s="4"/>
      <c r="H65" s="56">
        <v>6</v>
      </c>
      <c r="I65" s="40">
        <f>+IF(O65=TRUE,0,IF(P65=TRUE,2,0))</f>
        <v>0</v>
      </c>
      <c r="J65" s="48">
        <f t="shared" si="13"/>
        <v>0</v>
      </c>
      <c r="K65" s="49">
        <v>5</v>
      </c>
      <c r="L65" s="49">
        <f t="shared" si="14"/>
        <v>0</v>
      </c>
      <c r="M65" s="102"/>
      <c r="N65" s="49">
        <f t="shared" si="10"/>
        <v>0</v>
      </c>
      <c r="O65" s="45" t="b">
        <v>0</v>
      </c>
      <c r="P65" s="45" t="b">
        <v>0</v>
      </c>
      <c r="Q65" s="45" t="b">
        <v>0</v>
      </c>
      <c r="R65" s="443"/>
      <c r="S65" s="443"/>
      <c r="T65" s="443"/>
      <c r="U65" s="444"/>
      <c r="V65" s="481"/>
      <c r="W65" s="4"/>
      <c r="X65" s="4"/>
      <c r="Y65" s="4"/>
      <c r="Z65" s="4"/>
      <c r="AA65" s="4"/>
      <c r="AB65" s="4"/>
      <c r="AC65" s="4"/>
      <c r="AD65" s="4"/>
      <c r="AE65" s="4"/>
      <c r="AF65" s="4"/>
      <c r="AG65" s="4"/>
      <c r="AH65" s="4"/>
      <c r="AI65" s="4"/>
      <c r="AJ65" s="4"/>
      <c r="AK65" s="4"/>
      <c r="AL65" s="4"/>
      <c r="AM65" s="4"/>
    </row>
    <row r="66" spans="2:39" ht="12.95" customHeight="1" x14ac:dyDescent="0.25">
      <c r="B66" s="4"/>
      <c r="C66" s="4"/>
      <c r="D66" s="4"/>
      <c r="E66" s="4"/>
      <c r="F66" s="4"/>
      <c r="G66" s="4"/>
      <c r="H66" s="56">
        <v>7</v>
      </c>
      <c r="I66" s="40">
        <f>+IF(O66=TRUE,0,IF(P66=TRUE,0,0))</f>
        <v>0</v>
      </c>
      <c r="J66" s="83"/>
      <c r="K66" s="87"/>
      <c r="L66" s="87"/>
      <c r="M66" s="102"/>
      <c r="N66" s="87"/>
      <c r="O66" s="194" t="b">
        <v>0</v>
      </c>
      <c r="P66" s="45" t="b">
        <v>0</v>
      </c>
      <c r="Q66" s="83"/>
      <c r="R66" s="443"/>
      <c r="S66" s="443"/>
      <c r="T66" s="443"/>
      <c r="U66" s="444"/>
      <c r="V66" s="481"/>
      <c r="W66" s="4"/>
      <c r="X66" s="4"/>
      <c r="Y66" s="4"/>
      <c r="Z66" s="4"/>
      <c r="AA66" s="4"/>
      <c r="AB66" s="4"/>
      <c r="AC66" s="4"/>
      <c r="AD66" s="4"/>
      <c r="AE66" s="4"/>
      <c r="AF66" s="4"/>
      <c r="AG66" s="4"/>
      <c r="AH66" s="4"/>
      <c r="AI66" s="4"/>
      <c r="AJ66" s="4"/>
      <c r="AK66" s="4"/>
      <c r="AL66" s="4"/>
      <c r="AM66" s="4"/>
    </row>
    <row r="67" spans="2:39" ht="12.95" customHeight="1" x14ac:dyDescent="0.25">
      <c r="B67" s="4"/>
      <c r="C67" s="4"/>
      <c r="D67" s="4"/>
      <c r="E67" s="4"/>
      <c r="F67" s="4"/>
      <c r="G67" s="4"/>
      <c r="H67" s="56" t="s">
        <v>74</v>
      </c>
      <c r="I67" s="40">
        <f t="shared" ref="I67:I68" si="15">+IF(O67=TRUE,0,IF(P67=TRUE,0,0))</f>
        <v>0</v>
      </c>
      <c r="J67" s="83"/>
      <c r="K67" s="87"/>
      <c r="L67" s="87"/>
      <c r="M67" s="102"/>
      <c r="N67" s="87"/>
      <c r="O67" s="194" t="b">
        <v>0</v>
      </c>
      <c r="P67" s="45" t="b">
        <v>0</v>
      </c>
      <c r="Q67" s="83"/>
      <c r="R67" s="443"/>
      <c r="S67" s="443"/>
      <c r="T67" s="443"/>
      <c r="U67" s="444"/>
      <c r="V67" s="481"/>
      <c r="W67" s="4"/>
      <c r="X67" s="4"/>
      <c r="Y67" s="4"/>
      <c r="Z67" s="4"/>
      <c r="AA67" s="4"/>
      <c r="AB67" s="4"/>
      <c r="AC67" s="4"/>
      <c r="AD67" s="4"/>
      <c r="AE67" s="4"/>
      <c r="AF67" s="4"/>
      <c r="AG67" s="4"/>
      <c r="AH67" s="4"/>
      <c r="AI67" s="4"/>
      <c r="AJ67" s="4"/>
      <c r="AK67" s="4"/>
      <c r="AL67" s="4"/>
      <c r="AM67" s="4"/>
    </row>
    <row r="68" spans="2:39" ht="12.95" customHeight="1" x14ac:dyDescent="0.25">
      <c r="B68" s="4"/>
      <c r="C68" s="4"/>
      <c r="D68" s="4"/>
      <c r="E68" s="4"/>
      <c r="F68" s="4"/>
      <c r="G68" s="4"/>
      <c r="H68" s="56" t="s">
        <v>75</v>
      </c>
      <c r="I68" s="40">
        <f t="shared" si="15"/>
        <v>0</v>
      </c>
      <c r="J68" s="83"/>
      <c r="K68" s="87"/>
      <c r="L68" s="87"/>
      <c r="M68" s="102"/>
      <c r="N68" s="87"/>
      <c r="O68" s="194" t="b">
        <v>0</v>
      </c>
      <c r="P68" s="45" t="b">
        <v>0</v>
      </c>
      <c r="Q68" s="83"/>
      <c r="R68" s="443"/>
      <c r="S68" s="443"/>
      <c r="T68" s="443"/>
      <c r="U68" s="444"/>
      <c r="V68" s="481"/>
      <c r="W68" s="4"/>
      <c r="X68" s="4"/>
      <c r="Y68" s="4"/>
      <c r="Z68" s="4"/>
      <c r="AA68" s="4"/>
      <c r="AB68" s="4"/>
      <c r="AC68" s="4"/>
      <c r="AD68" s="4"/>
      <c r="AE68" s="4"/>
      <c r="AF68" s="4"/>
      <c r="AG68" s="4"/>
      <c r="AH68" s="4"/>
      <c r="AI68" s="4"/>
      <c r="AJ68" s="4"/>
      <c r="AK68" s="4"/>
      <c r="AL68" s="4"/>
      <c r="AM68" s="4"/>
    </row>
    <row r="69" spans="2:39" ht="12.95" customHeight="1" thickBot="1" x14ac:dyDescent="0.3">
      <c r="B69" s="4"/>
      <c r="C69" s="4"/>
      <c r="D69" s="4"/>
      <c r="E69" s="4"/>
      <c r="F69" s="4"/>
      <c r="G69" s="4"/>
      <c r="H69" s="141" t="s">
        <v>76</v>
      </c>
      <c r="I69" s="142">
        <f>+IF(O69=TRUE,1,IF(P69=TRUE,2,0))</f>
        <v>0</v>
      </c>
      <c r="J69" s="145">
        <f>+IF(Q69=TRUE,3,0)</f>
        <v>0</v>
      </c>
      <c r="K69" s="143">
        <v>5</v>
      </c>
      <c r="L69" s="143">
        <f t="shared" ref="L69" si="16">SUM(I69+J69)*K69</f>
        <v>0</v>
      </c>
      <c r="M69" s="144"/>
      <c r="N69" s="143">
        <f t="shared" ref="N69" si="17">SUM(L69:M69)</f>
        <v>0</v>
      </c>
      <c r="O69" s="195" t="b">
        <v>0</v>
      </c>
      <c r="P69" s="196" t="b">
        <v>0</v>
      </c>
      <c r="Q69" s="195" t="b">
        <v>0</v>
      </c>
      <c r="R69" s="445"/>
      <c r="S69" s="445"/>
      <c r="T69" s="445"/>
      <c r="U69" s="446"/>
      <c r="V69" s="481"/>
      <c r="W69" s="4"/>
      <c r="X69" s="4"/>
      <c r="Y69" s="4"/>
      <c r="Z69" s="4"/>
      <c r="AA69" s="4"/>
      <c r="AB69" s="4"/>
      <c r="AC69" s="4"/>
      <c r="AD69" s="4"/>
      <c r="AE69" s="4"/>
      <c r="AF69" s="4"/>
      <c r="AG69" s="4"/>
      <c r="AH69" s="4"/>
      <c r="AI69" s="4"/>
      <c r="AJ69" s="4"/>
      <c r="AK69" s="4"/>
      <c r="AL69" s="4"/>
      <c r="AM69" s="4"/>
    </row>
    <row r="70" spans="2:39" ht="16.5" thickBot="1" x14ac:dyDescent="0.3">
      <c r="B70" s="4"/>
      <c r="C70" s="4"/>
      <c r="D70" s="4"/>
      <c r="E70" s="4"/>
      <c r="F70" s="4"/>
      <c r="G70" s="4"/>
      <c r="H70" s="449" t="s">
        <v>72</v>
      </c>
      <c r="I70" s="450"/>
      <c r="J70" s="450"/>
      <c r="K70" s="450"/>
      <c r="L70" s="450"/>
      <c r="M70" s="450"/>
      <c r="N70" s="29">
        <f>SUM(N57:N69)</f>
        <v>0</v>
      </c>
      <c r="O70" s="24"/>
      <c r="P70" s="24"/>
      <c r="Q70" s="24"/>
      <c r="R70" s="435">
        <v>0</v>
      </c>
      <c r="S70" s="435"/>
      <c r="T70" s="36" t="s">
        <v>61</v>
      </c>
      <c r="U70" s="65">
        <v>79</v>
      </c>
      <c r="V70" s="481"/>
      <c r="W70" s="4"/>
      <c r="X70" s="4"/>
      <c r="Y70" s="4"/>
      <c r="Z70" s="4"/>
      <c r="AA70" s="4"/>
      <c r="AB70" s="4"/>
      <c r="AC70" s="4"/>
      <c r="AD70" s="4"/>
      <c r="AE70" s="4"/>
      <c r="AF70" s="4"/>
      <c r="AG70" s="4"/>
      <c r="AH70" s="4"/>
      <c r="AI70" s="4"/>
      <c r="AJ70" s="4"/>
      <c r="AK70" s="4"/>
      <c r="AL70" s="4"/>
      <c r="AM70" s="4"/>
    </row>
    <row r="71" spans="2:39" ht="27" customHeight="1" thickBot="1" x14ac:dyDescent="0.3">
      <c r="B71" s="4"/>
      <c r="C71" s="4"/>
      <c r="D71" s="4"/>
      <c r="E71" s="4"/>
      <c r="F71" s="4"/>
      <c r="G71" s="4"/>
      <c r="H71" s="478" t="s">
        <v>84</v>
      </c>
      <c r="I71" s="478"/>
      <c r="J71" s="478"/>
      <c r="K71" s="478"/>
      <c r="L71" s="478"/>
      <c r="M71" s="478"/>
      <c r="N71" s="33">
        <f>SUM(N49+N70)</f>
        <v>0</v>
      </c>
      <c r="O71" s="479"/>
      <c r="P71" s="479"/>
      <c r="Q71" s="479"/>
      <c r="R71" s="436">
        <v>0</v>
      </c>
      <c r="S71" s="436"/>
      <c r="T71" s="64" t="s">
        <v>61</v>
      </c>
      <c r="U71" s="34">
        <f>SUM(U49:U70)</f>
        <v>184</v>
      </c>
      <c r="V71" s="481"/>
      <c r="W71" s="4"/>
      <c r="X71" s="4"/>
      <c r="Y71" s="4"/>
      <c r="Z71" s="4"/>
      <c r="AA71" s="4"/>
      <c r="AB71" s="4"/>
      <c r="AC71" s="4"/>
      <c r="AD71" s="4"/>
      <c r="AE71" s="4"/>
      <c r="AF71" s="4"/>
      <c r="AG71" s="4"/>
      <c r="AH71" s="4"/>
      <c r="AI71" s="4"/>
      <c r="AJ71" s="4"/>
      <c r="AK71" s="4"/>
      <c r="AL71" s="4"/>
      <c r="AM71" s="4"/>
    </row>
    <row r="72" spans="2:39" ht="5.0999999999999996" customHeight="1" thickTop="1" x14ac:dyDescent="0.25">
      <c r="B72" s="4"/>
      <c r="C72" s="4"/>
      <c r="D72" s="4"/>
      <c r="E72" s="4"/>
      <c r="F72" s="4"/>
      <c r="G72" s="4"/>
      <c r="H72" s="4"/>
      <c r="I72" s="4"/>
      <c r="J72" s="4"/>
      <c r="K72" s="4"/>
      <c r="L72" s="4"/>
      <c r="M72" s="4"/>
      <c r="N72" s="4"/>
      <c r="O72" s="4"/>
      <c r="P72" s="4"/>
      <c r="Q72" s="4"/>
      <c r="R72" s="4"/>
      <c r="S72" s="4"/>
      <c r="T72" s="4"/>
      <c r="U72" s="4"/>
      <c r="V72" s="481"/>
      <c r="W72" s="4"/>
      <c r="X72" s="4"/>
      <c r="Y72" s="4"/>
      <c r="Z72" s="4"/>
      <c r="AA72" s="4"/>
      <c r="AB72" s="4"/>
      <c r="AC72" s="4"/>
      <c r="AD72" s="4"/>
      <c r="AE72" s="4"/>
      <c r="AF72" s="4"/>
      <c r="AG72" s="4"/>
      <c r="AH72" s="4"/>
      <c r="AI72" s="4"/>
      <c r="AJ72" s="4"/>
      <c r="AK72" s="4"/>
      <c r="AL72" s="4"/>
      <c r="AM72" s="4"/>
    </row>
    <row r="73" spans="2:39" ht="5.0999999999999996" customHeight="1" x14ac:dyDescent="0.25">
      <c r="B73" s="4"/>
      <c r="C73" s="4"/>
      <c r="D73" s="4"/>
      <c r="E73" s="4"/>
      <c r="F73" s="4"/>
      <c r="G73" s="4"/>
      <c r="H73" s="4"/>
      <c r="I73" s="4"/>
      <c r="J73" s="4"/>
      <c r="K73" s="4"/>
      <c r="L73" s="4"/>
      <c r="M73" s="4"/>
      <c r="N73" s="4"/>
      <c r="O73" s="4"/>
      <c r="P73" s="4"/>
      <c r="Q73" s="4"/>
      <c r="R73" s="4"/>
      <c r="S73" s="4"/>
      <c r="T73" s="4"/>
      <c r="U73" s="4"/>
      <c r="V73" s="481"/>
      <c r="W73" s="4"/>
      <c r="X73" s="4"/>
      <c r="Y73" s="4"/>
      <c r="Z73" s="4"/>
      <c r="AA73" s="4"/>
      <c r="AB73" s="4"/>
      <c r="AC73" s="4"/>
      <c r="AD73" s="4"/>
      <c r="AE73" s="4"/>
      <c r="AF73" s="4"/>
      <c r="AG73" s="4"/>
      <c r="AH73" s="4"/>
      <c r="AI73" s="4"/>
      <c r="AJ73" s="4"/>
      <c r="AK73" s="4"/>
      <c r="AL73" s="4"/>
      <c r="AM73" s="4"/>
    </row>
    <row r="74" spans="2:39" ht="5.0999999999999996" customHeight="1" thickBot="1" x14ac:dyDescent="0.3">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row>
    <row r="75" spans="2:39" ht="30" customHeight="1" thickBot="1" x14ac:dyDescent="0.3">
      <c r="B75" s="4"/>
      <c r="C75" s="4"/>
      <c r="D75" s="4"/>
      <c r="E75" s="4"/>
      <c r="F75" s="4"/>
      <c r="G75" s="4"/>
      <c r="H75" s="423" t="s">
        <v>154</v>
      </c>
      <c r="I75" s="424"/>
      <c r="J75" s="424"/>
      <c r="K75" s="424"/>
      <c r="L75" s="424"/>
      <c r="M75" s="424"/>
      <c r="N75" s="424"/>
      <c r="O75" s="424"/>
      <c r="P75" s="424"/>
      <c r="Q75" s="425"/>
      <c r="R75" s="4"/>
      <c r="S75" s="5"/>
      <c r="T75" s="5"/>
      <c r="U75" s="5"/>
      <c r="V75" s="5"/>
      <c r="W75" s="4"/>
      <c r="X75" s="4"/>
      <c r="Y75" s="4"/>
      <c r="Z75" s="4"/>
      <c r="AA75" s="4"/>
      <c r="AB75" s="4"/>
      <c r="AC75" s="4"/>
      <c r="AD75" s="4"/>
      <c r="AE75" s="4"/>
      <c r="AF75" s="4"/>
      <c r="AG75" s="4"/>
      <c r="AH75" s="4"/>
      <c r="AI75" s="4"/>
      <c r="AJ75" s="4"/>
      <c r="AK75" s="4"/>
      <c r="AL75" s="4"/>
      <c r="AM75" s="4"/>
    </row>
    <row r="76" spans="2:39" ht="12.95" customHeight="1" x14ac:dyDescent="0.25">
      <c r="B76" s="4"/>
      <c r="C76" s="4"/>
      <c r="D76" s="4"/>
      <c r="E76" s="4"/>
      <c r="F76" s="4"/>
      <c r="G76" s="4"/>
      <c r="H76" s="429" t="s">
        <v>149</v>
      </c>
      <c r="I76" s="430"/>
      <c r="J76" s="430"/>
      <c r="K76" s="430"/>
      <c r="L76" s="430"/>
      <c r="M76" s="136" t="s">
        <v>31</v>
      </c>
      <c r="N76" s="136"/>
      <c r="O76" s="178"/>
      <c r="P76" s="178"/>
      <c r="Q76" s="179"/>
      <c r="R76" s="4"/>
      <c r="S76" s="20"/>
      <c r="T76" s="79"/>
      <c r="U76" s="20"/>
      <c r="V76" s="20"/>
      <c r="W76" s="4"/>
      <c r="X76" s="4"/>
      <c r="Y76" s="4"/>
      <c r="Z76" s="4"/>
      <c r="AA76" s="4"/>
      <c r="AB76" s="4"/>
      <c r="AC76" s="4"/>
      <c r="AD76" s="4"/>
      <c r="AE76" s="4"/>
      <c r="AF76" s="4"/>
      <c r="AG76" s="4"/>
      <c r="AH76" s="4"/>
      <c r="AI76" s="4"/>
      <c r="AJ76" s="4"/>
      <c r="AK76" s="4"/>
      <c r="AL76" s="4"/>
      <c r="AM76" s="4"/>
    </row>
    <row r="77" spans="2:39" ht="12.95" customHeight="1" x14ac:dyDescent="0.25">
      <c r="B77" s="4"/>
      <c r="C77" s="4"/>
      <c r="D77" s="4"/>
      <c r="E77" s="4"/>
      <c r="F77" s="4"/>
      <c r="G77" s="4"/>
      <c r="H77" s="431" t="s">
        <v>150</v>
      </c>
      <c r="I77" s="432"/>
      <c r="J77" s="432"/>
      <c r="K77" s="432"/>
      <c r="L77" s="432"/>
      <c r="M77" s="136" t="s">
        <v>32</v>
      </c>
      <c r="N77" s="136"/>
      <c r="O77" s="178"/>
      <c r="P77" s="178"/>
      <c r="Q77" s="179"/>
      <c r="R77" s="4"/>
      <c r="S77" s="75"/>
      <c r="T77" s="75"/>
      <c r="U77" s="76"/>
      <c r="V77" s="76"/>
      <c r="W77" s="4"/>
      <c r="X77" s="4"/>
      <c r="Y77" s="4"/>
      <c r="Z77" s="4"/>
      <c r="AA77" s="4"/>
      <c r="AB77" s="4"/>
      <c r="AC77" s="4"/>
      <c r="AD77" s="4"/>
      <c r="AE77" s="4"/>
      <c r="AF77" s="4"/>
      <c r="AG77" s="4"/>
      <c r="AH77" s="4"/>
      <c r="AI77" s="4"/>
      <c r="AJ77" s="4"/>
      <c r="AK77" s="4"/>
      <c r="AL77" s="4"/>
      <c r="AM77" s="4"/>
    </row>
    <row r="78" spans="2:39" ht="12.95" customHeight="1" thickBot="1" x14ac:dyDescent="0.3">
      <c r="B78" s="4"/>
      <c r="C78" s="4"/>
      <c r="D78" s="4"/>
      <c r="E78" s="4"/>
      <c r="F78" s="4"/>
      <c r="G78" s="4"/>
      <c r="H78" s="433" t="s">
        <v>152</v>
      </c>
      <c r="I78" s="434"/>
      <c r="J78" s="434"/>
      <c r="K78" s="434"/>
      <c r="L78" s="434"/>
      <c r="M78" s="136" t="s">
        <v>33</v>
      </c>
      <c r="N78" s="136"/>
      <c r="O78" s="180"/>
      <c r="P78" s="180"/>
      <c r="Q78" s="181"/>
      <c r="R78" s="4"/>
      <c r="S78" s="75"/>
      <c r="T78" s="75"/>
      <c r="U78" s="75"/>
      <c r="V78" s="75"/>
      <c r="W78" s="4"/>
      <c r="X78" s="4"/>
      <c r="Y78" s="4"/>
      <c r="Z78" s="4"/>
      <c r="AA78" s="4"/>
      <c r="AB78" s="4"/>
      <c r="AC78" s="4"/>
      <c r="AD78" s="4"/>
      <c r="AE78" s="4"/>
      <c r="AF78" s="4"/>
      <c r="AG78" s="4"/>
      <c r="AH78" s="4"/>
      <c r="AI78" s="4"/>
      <c r="AJ78" s="4"/>
      <c r="AK78" s="4"/>
      <c r="AL78" s="4"/>
      <c r="AM78" s="4"/>
    </row>
    <row r="79" spans="2:39" ht="12.95" customHeight="1" thickBot="1" x14ac:dyDescent="0.3">
      <c r="B79" s="4"/>
      <c r="C79" s="4"/>
      <c r="D79" s="4"/>
      <c r="E79" s="4"/>
      <c r="F79" s="4"/>
      <c r="G79" s="4"/>
      <c r="H79" s="416" t="s">
        <v>151</v>
      </c>
      <c r="I79" s="417"/>
      <c r="J79" s="417"/>
      <c r="K79" s="417"/>
      <c r="L79" s="418"/>
      <c r="M79" s="182"/>
      <c r="N79" s="177"/>
      <c r="O79" s="175"/>
      <c r="P79" s="175"/>
      <c r="Q79" s="176"/>
      <c r="R79" s="4"/>
      <c r="S79" s="75"/>
      <c r="T79" s="75"/>
      <c r="U79" s="75"/>
      <c r="V79" s="75"/>
      <c r="W79" s="4"/>
      <c r="X79" s="4"/>
      <c r="Y79" s="4"/>
      <c r="Z79" s="4"/>
      <c r="AA79" s="4"/>
      <c r="AB79" s="4"/>
      <c r="AC79" s="4"/>
      <c r="AD79" s="4"/>
      <c r="AE79" s="4"/>
      <c r="AF79" s="4"/>
      <c r="AG79" s="4"/>
      <c r="AH79" s="4"/>
      <c r="AI79" s="4"/>
      <c r="AJ79" s="4"/>
      <c r="AK79" s="4"/>
      <c r="AL79" s="4"/>
      <c r="AM79" s="4"/>
    </row>
    <row r="80" spans="2:39" ht="51.95" customHeight="1" thickBot="1" x14ac:dyDescent="0.3">
      <c r="B80" s="4"/>
      <c r="C80" s="4"/>
      <c r="D80" s="4"/>
      <c r="E80" s="4"/>
      <c r="F80" s="4"/>
      <c r="G80" s="4"/>
      <c r="H80" s="419" t="s">
        <v>153</v>
      </c>
      <c r="I80" s="420"/>
      <c r="J80" s="420"/>
      <c r="K80" s="420"/>
      <c r="L80" s="420"/>
      <c r="M80" s="420"/>
      <c r="N80" s="420"/>
      <c r="O80" s="421"/>
      <c r="P80" s="421"/>
      <c r="Q80" s="422"/>
      <c r="R80" s="4"/>
      <c r="S80" s="75"/>
      <c r="T80" s="75"/>
      <c r="U80" s="75"/>
      <c r="V80" s="75"/>
      <c r="W80" s="4"/>
      <c r="X80" s="4"/>
      <c r="Y80" s="4"/>
      <c r="Z80" s="4"/>
      <c r="AA80" s="4"/>
      <c r="AB80" s="4"/>
      <c r="AC80" s="4"/>
      <c r="AD80" s="4"/>
      <c r="AE80" s="4"/>
      <c r="AF80" s="4"/>
      <c r="AG80" s="4"/>
      <c r="AH80" s="4"/>
      <c r="AI80" s="4"/>
      <c r="AJ80" s="4"/>
      <c r="AK80" s="4"/>
      <c r="AL80" s="4"/>
      <c r="AM80" s="4"/>
    </row>
    <row r="81" spans="2:39" ht="5.0999999999999996" customHeight="1" x14ac:dyDescent="0.25">
      <c r="B81" s="4"/>
      <c r="C81" s="4"/>
      <c r="D81" s="4"/>
      <c r="E81" s="4"/>
      <c r="F81" s="4"/>
      <c r="G81" s="4"/>
      <c r="H81" s="75"/>
      <c r="I81" s="75"/>
      <c r="J81" s="75"/>
      <c r="K81" s="75"/>
      <c r="L81" s="75"/>
      <c r="M81" s="75"/>
      <c r="N81" s="75"/>
      <c r="O81" s="75"/>
      <c r="P81" s="75"/>
      <c r="Q81" s="75"/>
      <c r="R81" s="4"/>
      <c r="S81" s="75"/>
      <c r="T81" s="75"/>
      <c r="U81" s="75"/>
      <c r="V81" s="75"/>
      <c r="W81" s="4"/>
      <c r="X81" s="4"/>
      <c r="Y81" s="4"/>
      <c r="Z81" s="4"/>
      <c r="AA81" s="4"/>
      <c r="AB81" s="4"/>
      <c r="AC81" s="4"/>
      <c r="AD81" s="4"/>
      <c r="AE81" s="4"/>
      <c r="AF81" s="4"/>
      <c r="AG81" s="4"/>
      <c r="AH81" s="4"/>
      <c r="AI81" s="4"/>
      <c r="AJ81" s="4"/>
      <c r="AK81" s="4"/>
      <c r="AL81" s="4"/>
      <c r="AM81" s="4"/>
    </row>
    <row r="82" spans="2:39" ht="5.0999999999999996" customHeight="1" x14ac:dyDescent="0.25">
      <c r="B82" s="4"/>
      <c r="C82" s="4"/>
      <c r="D82" s="4"/>
      <c r="E82" s="4"/>
      <c r="F82" s="4"/>
      <c r="G82" s="4"/>
      <c r="H82" s="75"/>
      <c r="I82" s="75"/>
      <c r="J82" s="75"/>
      <c r="K82" s="75"/>
      <c r="L82" s="75"/>
      <c r="M82" s="75"/>
      <c r="N82" s="75"/>
      <c r="O82" s="75"/>
      <c r="P82" s="75"/>
      <c r="Q82" s="75"/>
      <c r="R82" s="4"/>
      <c r="S82" s="75"/>
      <c r="T82" s="75"/>
      <c r="U82" s="75"/>
      <c r="V82" s="75"/>
      <c r="W82" s="4"/>
      <c r="X82" s="4"/>
      <c r="Y82" s="4"/>
      <c r="Z82" s="4"/>
      <c r="AA82" s="4"/>
      <c r="AB82" s="4"/>
      <c r="AC82" s="4"/>
      <c r="AD82" s="4"/>
      <c r="AE82" s="4"/>
      <c r="AF82" s="4"/>
      <c r="AG82" s="4"/>
      <c r="AH82" s="4"/>
      <c r="AI82" s="4"/>
      <c r="AJ82" s="4"/>
      <c r="AK82" s="4"/>
      <c r="AL82" s="4"/>
      <c r="AM82" s="4"/>
    </row>
    <row r="83" spans="2:39" ht="18.75" x14ac:dyDescent="0.25">
      <c r="B83" s="4"/>
      <c r="C83" s="4"/>
      <c r="D83" s="4"/>
      <c r="E83" s="4"/>
      <c r="F83" s="4"/>
      <c r="G83" s="4"/>
      <c r="H83" s="78"/>
      <c r="I83" s="78"/>
      <c r="J83" s="78"/>
      <c r="K83" s="75"/>
      <c r="L83" s="75"/>
      <c r="M83" s="75"/>
      <c r="N83" s="75"/>
      <c r="O83" s="75"/>
      <c r="P83" s="75"/>
      <c r="Q83" s="75"/>
      <c r="R83" s="4"/>
      <c r="S83" s="77"/>
      <c r="T83" s="77"/>
      <c r="U83" s="77"/>
      <c r="V83" s="77"/>
      <c r="W83" s="4"/>
      <c r="X83" s="4"/>
      <c r="Y83" s="4"/>
      <c r="Z83" s="4"/>
      <c r="AA83" s="4"/>
      <c r="AB83" s="4"/>
      <c r="AC83" s="4"/>
      <c r="AD83" s="4"/>
      <c r="AE83" s="4"/>
      <c r="AF83" s="4"/>
      <c r="AG83" s="4"/>
      <c r="AH83" s="4"/>
      <c r="AI83" s="4"/>
      <c r="AJ83" s="4"/>
      <c r="AK83" s="4"/>
      <c r="AL83" s="4"/>
      <c r="AM83" s="4"/>
    </row>
    <row r="84" spans="2:39" ht="15.75" customHeight="1" x14ac:dyDescent="0.25">
      <c r="B84" s="4"/>
      <c r="C84" s="4"/>
      <c r="D84" s="4"/>
      <c r="E84" s="4"/>
      <c r="F84" s="4"/>
      <c r="G84" s="4"/>
      <c r="H84" s="77"/>
      <c r="I84" s="77"/>
      <c r="J84" s="77"/>
      <c r="K84" s="77"/>
      <c r="L84" s="77"/>
      <c r="M84" s="77"/>
      <c r="N84" s="77"/>
      <c r="O84" s="77"/>
      <c r="P84" s="77"/>
      <c r="Q84" s="77"/>
      <c r="R84" s="4"/>
      <c r="S84" s="77"/>
      <c r="T84" s="77"/>
      <c r="U84" s="77"/>
      <c r="V84" s="77"/>
      <c r="W84" s="4"/>
      <c r="X84" s="4"/>
      <c r="Y84" s="4"/>
      <c r="Z84" s="4"/>
      <c r="AA84" s="4"/>
      <c r="AB84" s="4"/>
      <c r="AC84" s="4"/>
      <c r="AD84" s="4"/>
      <c r="AE84" s="4"/>
      <c r="AF84" s="4"/>
      <c r="AG84" s="4"/>
      <c r="AH84" s="4"/>
      <c r="AI84" s="4"/>
      <c r="AJ84" s="4"/>
      <c r="AK84" s="4"/>
      <c r="AL84" s="4"/>
      <c r="AM84" s="4"/>
    </row>
    <row r="85" spans="2:39" ht="15" customHeight="1" x14ac:dyDescent="0.25">
      <c r="B85" s="4"/>
      <c r="C85" s="4"/>
      <c r="D85" s="4"/>
      <c r="E85" s="4"/>
      <c r="F85" s="4"/>
      <c r="G85" s="4"/>
      <c r="H85" s="77"/>
      <c r="I85" s="77"/>
      <c r="J85" s="77"/>
      <c r="K85" s="77"/>
      <c r="L85" s="77"/>
      <c r="M85" s="77"/>
      <c r="N85" s="77"/>
      <c r="O85" s="77"/>
      <c r="P85" s="77"/>
      <c r="Q85" s="77"/>
      <c r="R85" s="4"/>
      <c r="S85" s="4"/>
      <c r="T85" s="4"/>
      <c r="U85" s="4"/>
      <c r="V85" s="4"/>
      <c r="W85" s="4"/>
      <c r="X85" s="4"/>
      <c r="Y85" s="4"/>
      <c r="Z85" s="4"/>
      <c r="AA85" s="4"/>
      <c r="AB85" s="4"/>
      <c r="AC85" s="4"/>
      <c r="AD85" s="4"/>
      <c r="AE85" s="4"/>
      <c r="AF85" s="4"/>
      <c r="AG85" s="4"/>
      <c r="AH85" s="4"/>
      <c r="AI85" s="4"/>
      <c r="AJ85" s="4"/>
      <c r="AK85" s="4"/>
      <c r="AL85" s="4"/>
      <c r="AM85" s="4"/>
    </row>
    <row r="86" spans="2:39" ht="15" customHeight="1" x14ac:dyDescent="0.25">
      <c r="B86" s="4"/>
      <c r="C86" s="4"/>
      <c r="D86" s="4"/>
      <c r="E86" s="4"/>
      <c r="F86" s="4"/>
      <c r="G86" s="4"/>
      <c r="H86" s="4"/>
      <c r="I86" s="4"/>
      <c r="J86" s="4"/>
      <c r="K86" s="4"/>
      <c r="L86" s="4"/>
      <c r="M86" s="4"/>
      <c r="N86" s="4"/>
      <c r="O86" s="4"/>
      <c r="P86" s="4"/>
      <c r="Q86" s="4"/>
      <c r="R86" s="4"/>
      <c r="S86" s="77"/>
      <c r="T86" s="77"/>
      <c r="U86" s="77"/>
      <c r="V86" s="77"/>
      <c r="W86" s="4"/>
      <c r="X86" s="4"/>
      <c r="Y86" s="4"/>
      <c r="Z86" s="4"/>
      <c r="AA86" s="4"/>
      <c r="AB86" s="4"/>
      <c r="AC86" s="4"/>
      <c r="AD86" s="4"/>
      <c r="AE86" s="4"/>
      <c r="AF86" s="4"/>
      <c r="AG86" s="4"/>
      <c r="AH86" s="4"/>
      <c r="AI86" s="4"/>
      <c r="AJ86" s="4"/>
      <c r="AK86" s="4"/>
      <c r="AL86" s="4"/>
      <c r="AM86" s="4"/>
    </row>
    <row r="87" spans="2:39" ht="15" customHeight="1" x14ac:dyDescent="0.25">
      <c r="B87" s="4"/>
      <c r="C87" s="4"/>
      <c r="D87" s="4"/>
      <c r="E87" s="4"/>
      <c r="F87" s="4"/>
      <c r="G87" s="4"/>
      <c r="H87" s="4"/>
      <c r="I87" s="4"/>
      <c r="J87" s="4"/>
      <c r="K87" s="4"/>
      <c r="L87" s="4"/>
      <c r="M87" s="4"/>
      <c r="N87" s="4"/>
      <c r="O87" s="4"/>
      <c r="P87" s="4"/>
      <c r="Q87" s="4"/>
      <c r="R87" s="4"/>
      <c r="S87" s="77"/>
      <c r="T87" s="77"/>
      <c r="U87" s="77"/>
      <c r="V87" s="77"/>
      <c r="W87" s="4"/>
      <c r="X87" s="4"/>
      <c r="Y87" s="4"/>
      <c r="Z87" s="4"/>
      <c r="AA87" s="4"/>
      <c r="AB87" s="4"/>
      <c r="AC87" s="4"/>
      <c r="AD87" s="4"/>
      <c r="AE87" s="4"/>
      <c r="AF87" s="4"/>
      <c r="AG87" s="4"/>
      <c r="AH87" s="4"/>
      <c r="AI87" s="4"/>
      <c r="AJ87" s="4"/>
      <c r="AK87" s="4"/>
      <c r="AL87" s="4"/>
      <c r="AM87" s="4"/>
    </row>
    <row r="88" spans="2:39" x14ac:dyDescent="0.25">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row>
    <row r="89" spans="2:39" x14ac:dyDescent="0.25">
      <c r="B89" s="4"/>
      <c r="C89" s="4"/>
      <c r="D89" s="4"/>
      <c r="E89" s="4"/>
      <c r="F89" s="4"/>
      <c r="G89" s="4"/>
      <c r="H89" s="4"/>
      <c r="I89" s="4"/>
      <c r="J89" s="4"/>
      <c r="K89" s="4"/>
      <c r="L89" s="4"/>
      <c r="M89" s="4"/>
      <c r="N89" s="4"/>
      <c r="O89" s="4"/>
      <c r="P89" s="4"/>
      <c r="Q89" s="4"/>
      <c r="R89" s="4"/>
      <c r="S89" s="77"/>
      <c r="T89" s="77"/>
      <c r="U89" s="77"/>
      <c r="V89" s="77"/>
      <c r="W89" s="4"/>
      <c r="X89" s="4"/>
      <c r="Y89" s="4"/>
      <c r="Z89" s="4"/>
      <c r="AA89" s="4"/>
      <c r="AB89" s="4"/>
      <c r="AC89" s="4"/>
      <c r="AD89" s="4"/>
      <c r="AE89" s="4"/>
      <c r="AF89" s="4"/>
      <c r="AG89" s="4"/>
      <c r="AH89" s="4"/>
      <c r="AI89" s="4"/>
      <c r="AJ89" s="4"/>
      <c r="AK89" s="4"/>
      <c r="AL89" s="4"/>
      <c r="AM89" s="4"/>
    </row>
    <row r="90" spans="2:39" x14ac:dyDescent="0.25">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row>
    <row r="91" spans="2:39" x14ac:dyDescent="0.25">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row>
    <row r="92" spans="2:39" x14ac:dyDescent="0.25">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row>
    <row r="93" spans="2:39" x14ac:dyDescent="0.25">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row>
    <row r="94" spans="2:39" x14ac:dyDescent="0.2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row>
    <row r="95" spans="2:39" x14ac:dyDescent="0.25">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row>
    <row r="96" spans="2:39" x14ac:dyDescent="0.25">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row>
    <row r="97" spans="2:39" x14ac:dyDescent="0.25">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row>
    <row r="98" spans="2:39" x14ac:dyDescent="0.25">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row>
    <row r="99" spans="2:39" x14ac:dyDescent="0.25">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row>
    <row r="100" spans="2:39" x14ac:dyDescent="0.25">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row>
    <row r="101" spans="2:39" x14ac:dyDescent="0.25">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row>
    <row r="102" spans="2:39" x14ac:dyDescent="0.25">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row>
    <row r="103" spans="2:39" x14ac:dyDescent="0.25">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row>
    <row r="104" spans="2:39" x14ac:dyDescent="0.25">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row>
    <row r="105" spans="2:39" x14ac:dyDescent="0.2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row>
    <row r="106" spans="2:39" x14ac:dyDescent="0.25">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row>
    <row r="107" spans="2:39" x14ac:dyDescent="0.25">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row>
    <row r="108" spans="2:39" x14ac:dyDescent="0.25">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row>
    <row r="109" spans="2:39" x14ac:dyDescent="0.2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row>
    <row r="110" spans="2:39" x14ac:dyDescent="0.25">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row>
    <row r="111" spans="2:39" x14ac:dyDescent="0.25">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row>
    <row r="112" spans="2:39" x14ac:dyDescent="0.25">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row>
    <row r="113" spans="2:39" x14ac:dyDescent="0.25">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row>
    <row r="114" spans="2:39" x14ac:dyDescent="0.25">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row>
    <row r="115" spans="2:39" x14ac:dyDescent="0.25">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row>
    <row r="116" spans="2:39" x14ac:dyDescent="0.2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row>
    <row r="117" spans="2:39" x14ac:dyDescent="0.2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row>
    <row r="118" spans="2:39" x14ac:dyDescent="0.2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row>
    <row r="119" spans="2:39" x14ac:dyDescent="0.25">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row>
    <row r="120" spans="2:39" x14ac:dyDescent="0.2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row>
    <row r="121" spans="2:39" x14ac:dyDescent="0.2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row>
    <row r="122" spans="2:39" x14ac:dyDescent="0.25">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row>
    <row r="123" spans="2:39" x14ac:dyDescent="0.25">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row>
    <row r="124" spans="2:39" x14ac:dyDescent="0.2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row>
    <row r="125" spans="2:39" x14ac:dyDescent="0.2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row>
    <row r="126" spans="2:39" x14ac:dyDescent="0.2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row>
    <row r="127" spans="2:39" x14ac:dyDescent="0.2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row>
    <row r="128" spans="2:39" x14ac:dyDescent="0.2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row>
    <row r="129" spans="2:39" x14ac:dyDescent="0.2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row>
    <row r="130" spans="2:39" x14ac:dyDescent="0.2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row>
    <row r="131" spans="2:39" x14ac:dyDescent="0.2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row>
    <row r="132" spans="2:39" x14ac:dyDescent="0.2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row>
    <row r="133" spans="2:39" x14ac:dyDescent="0.2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row>
    <row r="134" spans="2:39" x14ac:dyDescent="0.2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row>
  </sheetData>
  <sheetProtection algorithmName="SHA-512" hashValue="BxwLcYHFOcj/MxPLOX81dnf/uEG75RqSUJbxspXsmuzUUsWnr3fWDm4C4ygjxdmlxqjmGIBOnq6PJbCv6RvpSA==" saltValue="PbXO+SIz802gaKN3D+5G7g==" spinCount="100000" sheet="1" objects="1" scenarios="1" selectLockedCells="1"/>
  <mergeCells count="69">
    <mergeCell ref="X60:AH60"/>
    <mergeCell ref="V3:V73"/>
    <mergeCell ref="AH58:AJ58"/>
    <mergeCell ref="AI59:AJ59"/>
    <mergeCell ref="AI34:AI37"/>
    <mergeCell ref="AD34:AD37"/>
    <mergeCell ref="AC58:AE58"/>
    <mergeCell ref="AD59:AE59"/>
    <mergeCell ref="Y34:Y37"/>
    <mergeCell ref="X58:Z58"/>
    <mergeCell ref="Y59:Z59"/>
    <mergeCell ref="H71:M71"/>
    <mergeCell ref="O56:Q56"/>
    <mergeCell ref="H55:Q55"/>
    <mergeCell ref="O71:Q71"/>
    <mergeCell ref="O40:Q40"/>
    <mergeCell ref="H3:K3"/>
    <mergeCell ref="H6:K6"/>
    <mergeCell ref="O49:Q49"/>
    <mergeCell ref="H49:M49"/>
    <mergeCell ref="L3:U3"/>
    <mergeCell ref="H40:M40"/>
    <mergeCell ref="H48:M48"/>
    <mergeCell ref="H14:M14"/>
    <mergeCell ref="H21:M21"/>
    <mergeCell ref="O14:Q14"/>
    <mergeCell ref="O21:Q21"/>
    <mergeCell ref="O23:Q23"/>
    <mergeCell ref="R10:U10"/>
    <mergeCell ref="L6:U6"/>
    <mergeCell ref="I4:U4"/>
    <mergeCell ref="R38:U39"/>
    <mergeCell ref="I5:U5"/>
    <mergeCell ref="O10:Q10"/>
    <mergeCell ref="H9:Q9"/>
    <mergeCell ref="R9:U9"/>
    <mergeCell ref="R11:U13"/>
    <mergeCell ref="R14:S14"/>
    <mergeCell ref="R15:U20"/>
    <mergeCell ref="R21:S21"/>
    <mergeCell ref="R31:U36"/>
    <mergeCell ref="J51:Q53"/>
    <mergeCell ref="R23:S23"/>
    <mergeCell ref="H23:M23"/>
    <mergeCell ref="R47:U47"/>
    <mergeCell ref="R48:S48"/>
    <mergeCell ref="R49:S49"/>
    <mergeCell ref="H30:M30"/>
    <mergeCell ref="O30:Q30"/>
    <mergeCell ref="R22:U22"/>
    <mergeCell ref="R24:U29"/>
    <mergeCell ref="R30:S30"/>
    <mergeCell ref="R41:U46"/>
    <mergeCell ref="R37:S37"/>
    <mergeCell ref="H79:L79"/>
    <mergeCell ref="H80:Q80"/>
    <mergeCell ref="H75:Q75"/>
    <mergeCell ref="H51:H53"/>
    <mergeCell ref="H76:L76"/>
    <mergeCell ref="H77:L77"/>
    <mergeCell ref="H78:L78"/>
    <mergeCell ref="R40:S40"/>
    <mergeCell ref="R71:S71"/>
    <mergeCell ref="R55:U55"/>
    <mergeCell ref="R56:U56"/>
    <mergeCell ref="R70:S70"/>
    <mergeCell ref="R57:U69"/>
    <mergeCell ref="H37:M37"/>
    <mergeCell ref="H70:M70"/>
  </mergeCells>
  <dataValidations count="1">
    <dataValidation type="list" allowBlank="1" showInputMessage="1" showErrorMessage="1" sqref="M79">
      <formula1>$M$76:$M$78</formula1>
    </dataValidation>
  </dataValidations>
  <pageMargins left="0.7" right="0.7" top="0.75" bottom="0.75" header="0.3" footer="0.3"/>
  <pageSetup orientation="portrait" r:id="rId1"/>
  <headerFooter>
    <oddHeader>Page &amp;P of &amp;N</oddHeader>
    <oddFooter>&amp;A</oddFooter>
  </headerFooter>
  <rowBreaks count="1" manualBreakCount="1">
    <brk id="53" max="16383" man="1"/>
  </rowBreaks>
  <colBreaks count="1" manualBreakCount="1">
    <brk id="4" max="1048575" man="1"/>
  </colBreaks>
  <ignoredErrors>
    <ignoredError sqref="I13 N14 N21 N23 N37 N40 N25" formula="1"/>
    <ignoredError sqref="L3 L6 H6 L4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E548510F6589459A857B34CA402C12" ma:contentTypeVersion="1" ma:contentTypeDescription="Create a new document." ma:contentTypeScope="" ma:versionID="eeb1a259377d39d0e053ce6708d3d729">
  <xsd:schema xmlns:xsd="http://www.w3.org/2001/XMLSchema" xmlns:xs="http://www.w3.org/2001/XMLSchema" xmlns:p="http://schemas.microsoft.com/office/2006/metadata/properties" xmlns:ns2="53c1c4f6-fe9c-4b10-991b-ddeef7dbf1f3" targetNamespace="http://schemas.microsoft.com/office/2006/metadata/properties" ma:root="true" ma:fieldsID="df9f1ba55748921eca4b0e9ec469895b" ns2:_="">
    <xsd:import namespace="53c1c4f6-fe9c-4b10-991b-ddeef7dbf1f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1c4f6-fe9c-4b10-991b-ddeef7dbf1f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3ABFE5-D029-496D-B166-C2988FBE415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DEEA6FD-F0E4-4D1F-8C8F-3234DD5D23A5}">
  <ds:schemaRefs>
    <ds:schemaRef ds:uri="http://schemas.microsoft.com/sharepoint/v3/contenttype/forms"/>
  </ds:schemaRefs>
</ds:datastoreItem>
</file>

<file path=customXml/itemProps3.xml><?xml version="1.0" encoding="utf-8"?>
<ds:datastoreItem xmlns:ds="http://schemas.openxmlformats.org/officeDocument/2006/customXml" ds:itemID="{CB4B597A-8697-444D-804A-B5BCCE7EA4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c1c4f6-fe9c-4b10-991b-ddeef7dbf1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INSTRUCTIONS</vt:lpstr>
      <vt:lpstr>RiskSelfAssessment</vt:lpstr>
      <vt:lpstr>Revision History</vt:lpstr>
      <vt:lpstr>CDOTRiskAssmtQuestions</vt:lpstr>
      <vt:lpstr>CalculationofRisk</vt:lpstr>
      <vt:lpstr>PreviousExperience</vt:lpstr>
      <vt:lpstr>PreviousExperienceofSubrecipientwithfundingprogram</vt:lpstr>
      <vt:lpstr>PreviousExperienceofSubrecipientwithmanagingfederalfunds</vt:lpstr>
      <vt:lpstr>CalculationofRisk!Print_Area</vt:lpstr>
      <vt:lpstr>CDOTRiskAssmtQuestions!Print_Area</vt:lpstr>
      <vt:lpstr>INSTRUCTIONS!Print_Area</vt:lpstr>
      <vt:lpstr>RiskSelfAssessment!Print_Area</vt:lpstr>
      <vt:lpstr>SignificantChangesinKeyPersonnel</vt:lpstr>
      <vt:lpstr>SignigicantChangesinKeyPersonnel</vt:lpstr>
    </vt:vector>
  </TitlesOfParts>
  <Company>CDOT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Subrecipient Risk Assessment (2 CFR 200 risk assessment)</dc:title>
  <dc:creator>Cole, Cathy</dc:creator>
  <cp:lastModifiedBy>Avgeris, Louis</cp:lastModifiedBy>
  <cp:lastPrinted>2023-10-11T17:37:58Z</cp:lastPrinted>
  <dcterms:created xsi:type="dcterms:W3CDTF">2015-03-03T22:50:33Z</dcterms:created>
  <dcterms:modified xsi:type="dcterms:W3CDTF">2023-11-30T23:08:20Z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0x010100DCE548510F6589459A857B34CA402C12</vt:lpwstr>
  </property>
</Properties>
</file>