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795" windowHeight="11475" tabRatio="791" activeTab="0"/>
  </bookViews>
  <sheets>
    <sheet name="080805 Drainage" sheetId="1" r:id="rId1"/>
    <sheet name="pulpit rock" sheetId="2" r:id="rId2"/>
    <sheet name="sanmh 072905" sheetId="3" r:id="rId3"/>
    <sheet name="sanmh 032906" sheetId="4" r:id="rId4"/>
    <sheet name="potholes zt121505a" sheetId="5" r:id="rId5"/>
    <sheet name="SS 032206b" sheetId="6" r:id="rId6"/>
    <sheet name="Seg 3 SS 071806c" sheetId="7" r:id="rId7"/>
    <sheet name="san sewer zt101805a" sheetId="8" r:id="rId8"/>
    <sheet name="Seg 1 ss 050806a" sheetId="9" r:id="rId9"/>
    <sheet name="DS1_I-25 PH Locations_20060718" sheetId="10" r:id="rId10"/>
  </sheets>
  <definedNames/>
  <calcPr fullCalcOnLoad="1"/>
</workbook>
</file>

<file path=xl/sharedStrings.xml><?xml version="1.0" encoding="utf-8"?>
<sst xmlns="http://schemas.openxmlformats.org/spreadsheetml/2006/main" count="396" uniqueCount="94">
  <si>
    <t>Sanitary Manholes / Drainage</t>
  </si>
  <si>
    <t>Segment # 3</t>
  </si>
  <si>
    <t>PointNo.</t>
  </si>
  <si>
    <t>Northing(Y)</t>
  </si>
  <si>
    <t>Easting(X)</t>
  </si>
  <si>
    <t>Elev(Z)</t>
  </si>
  <si>
    <t>Description</t>
  </si>
  <si>
    <t>Flow</t>
  </si>
  <si>
    <t>Elevation</t>
  </si>
  <si>
    <t>24inch</t>
  </si>
  <si>
    <t>top36inch.cmp</t>
  </si>
  <si>
    <t>fl3x3conc.</t>
  </si>
  <si>
    <t>conc.ditch</t>
  </si>
  <si>
    <t>storm.mh</t>
  </si>
  <si>
    <t>sansew.mh</t>
  </si>
  <si>
    <t xml:space="preserve"> </t>
  </si>
  <si>
    <t>stormmh</t>
  </si>
  <si>
    <t>san.sew.mh</t>
  </si>
  <si>
    <t>Sanitary Sewer &amp; Potholes</t>
  </si>
  <si>
    <t>Pulpit Rock Area</t>
  </si>
  <si>
    <t>sansew</t>
  </si>
  <si>
    <t>quest top conduit</t>
  </si>
  <si>
    <t>catv/quest top conduit</t>
  </si>
  <si>
    <t>quest bottom conduit/top</t>
  </si>
  <si>
    <t>Sanitary Manholes Segment 3</t>
  </si>
  <si>
    <t>Rockrimmon/Mark Dabling area</t>
  </si>
  <si>
    <t>san. m.h.</t>
  </si>
  <si>
    <t>Manhole at Puplpit Rock Area</t>
  </si>
  <si>
    <t>South of Substation</t>
  </si>
  <si>
    <t xml:space="preserve">Northing </t>
  </si>
  <si>
    <t xml:space="preserve">Easting </t>
  </si>
  <si>
    <t xml:space="preserve">Elevation </t>
  </si>
  <si>
    <t>Dip North</t>
  </si>
  <si>
    <t>Dip South</t>
  </si>
  <si>
    <t>SanSew</t>
  </si>
  <si>
    <t xml:space="preserve"> Pulpit Rock</t>
  </si>
  <si>
    <t>out</t>
  </si>
  <si>
    <t>in</t>
  </si>
  <si>
    <t>san MH</t>
  </si>
  <si>
    <t>Monument Creek Area</t>
  </si>
  <si>
    <t>san MH-RimEl6304.205-InvtEl6296.6556297.121-InvtEl6296.7056297.171-InvtEl6297.371</t>
  </si>
  <si>
    <t>Sanitary Manholes</t>
  </si>
  <si>
    <t>Seg 4</t>
  </si>
  <si>
    <t>Dip</t>
  </si>
  <si>
    <t>Dexcription</t>
  </si>
  <si>
    <t>cl.mh rim</t>
  </si>
  <si>
    <t>Segment 4</t>
  </si>
  <si>
    <t>FL In</t>
  </si>
  <si>
    <t xml:space="preserve">FL Out </t>
  </si>
  <si>
    <t>mh top</t>
  </si>
  <si>
    <t>Sanitary Manholes Seg 3 Rockrimmon</t>
  </si>
  <si>
    <t>Inv. In</t>
  </si>
  <si>
    <t>Inv. Out</t>
  </si>
  <si>
    <t>InvElin</t>
  </si>
  <si>
    <t>InvElOut</t>
  </si>
  <si>
    <t>RimEl</t>
  </si>
  <si>
    <t>SS Manholes Segment 3 at RR</t>
  </si>
  <si>
    <t>Rim-El-</t>
  </si>
  <si>
    <t>Size Inch</t>
  </si>
  <si>
    <t>Direction</t>
  </si>
  <si>
    <t>Fl-El-In</t>
  </si>
  <si>
    <t>Fl-El-Out</t>
  </si>
  <si>
    <t>mh</t>
  </si>
  <si>
    <t>BOLTED</t>
  </si>
  <si>
    <t>S</t>
  </si>
  <si>
    <t>IN STREET</t>
  </si>
  <si>
    <t>SE</t>
  </si>
  <si>
    <t>SW</t>
  </si>
  <si>
    <t>Segment 1</t>
  </si>
  <si>
    <t>Sanitary Sewer</t>
  </si>
  <si>
    <t>05/0806</t>
  </si>
  <si>
    <t>Size</t>
  </si>
  <si>
    <t>in-</t>
  </si>
  <si>
    <t>out-</t>
  </si>
  <si>
    <t>ss top</t>
  </si>
  <si>
    <t>Road</t>
  </si>
  <si>
    <t>RimEl-</t>
  </si>
  <si>
    <t>inch-</t>
  </si>
  <si>
    <t>W</t>
  </si>
  <si>
    <t>InvEl-</t>
  </si>
  <si>
    <t>E</t>
  </si>
  <si>
    <t>not flowing</t>
  </si>
  <si>
    <t>Bolted</t>
  </si>
  <si>
    <t>N</t>
  </si>
  <si>
    <t>Dumpster</t>
  </si>
  <si>
    <t>PH-107</t>
  </si>
  <si>
    <t>San</t>
  </si>
  <si>
    <t>PH-108</t>
  </si>
  <si>
    <t>PH-112</t>
  </si>
  <si>
    <t>SanMH-113</t>
  </si>
  <si>
    <t>San MH TPs</t>
  </si>
  <si>
    <t>33" rcp -7.00 top</t>
  </si>
  <si>
    <t>Storm Sewer</t>
  </si>
  <si>
    <t>Invert El 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</si>
</sst>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ck"/>
      <bottom style="thin"/>
    </border>
    <border>
      <left style="thin"/>
      <right style="double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24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31" xfId="0" applyBorder="1" applyAlignment="1">
      <alignment/>
    </xf>
    <xf numFmtId="2" fontId="0" fillId="0" borderId="32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13" xfId="0" applyNumberFormat="1" applyBorder="1" applyAlignment="1">
      <alignment/>
    </xf>
    <xf numFmtId="165" fontId="0" fillId="0" borderId="0" xfId="0" applyNumberFormat="1" applyAlignment="1">
      <alignment/>
    </xf>
    <xf numFmtId="1" fontId="0" fillId="0" borderId="24" xfId="0" applyNumberFormat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E31" sqref="E31"/>
    </sheetView>
  </sheetViews>
  <sheetFormatPr defaultColWidth="9.140625" defaultRowHeight="12.75"/>
  <cols>
    <col min="2" max="2" width="9.57421875" style="0" bestFit="1" customWidth="1"/>
    <col min="3" max="4" width="9.28125" style="0" bestFit="1" customWidth="1"/>
    <col min="5" max="5" width="14.8515625" style="0" customWidth="1"/>
  </cols>
  <sheetData>
    <row r="1" spans="1:13" ht="13.5" thickTop="1">
      <c r="A1" s="1"/>
      <c r="B1" s="2"/>
      <c r="C1" s="2"/>
      <c r="D1" s="2" t="s">
        <v>0</v>
      </c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/>
      <c r="B2" s="5"/>
      <c r="C2" s="5"/>
      <c r="D2" s="6">
        <v>38572</v>
      </c>
      <c r="E2" s="5"/>
      <c r="F2" s="5"/>
      <c r="G2" s="5"/>
      <c r="H2" s="5"/>
      <c r="I2" s="5"/>
      <c r="J2" s="5"/>
      <c r="K2" s="5"/>
      <c r="L2" s="5"/>
      <c r="M2" s="7"/>
    </row>
    <row r="3" spans="1:13" ht="12.75">
      <c r="A3" s="4"/>
      <c r="B3" s="5"/>
      <c r="C3" s="5"/>
      <c r="D3" s="5" t="s">
        <v>1</v>
      </c>
      <c r="E3" s="5"/>
      <c r="F3" s="5"/>
      <c r="G3" s="5"/>
      <c r="H3" s="5"/>
      <c r="I3" s="5"/>
      <c r="J3" s="5"/>
      <c r="K3" s="5"/>
      <c r="L3" s="5"/>
      <c r="M3" s="7"/>
    </row>
    <row r="4" spans="1:13" ht="13.5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Top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7</v>
      </c>
      <c r="I5" s="12" t="s">
        <v>8</v>
      </c>
      <c r="J5" s="12" t="s">
        <v>7</v>
      </c>
      <c r="K5" s="12" t="s">
        <v>8</v>
      </c>
      <c r="L5" s="12" t="s">
        <v>7</v>
      </c>
      <c r="M5" s="13" t="s">
        <v>8</v>
      </c>
    </row>
    <row r="6" spans="1:13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ht="12.75">
      <c r="A7" s="14">
        <v>100</v>
      </c>
      <c r="B7" s="17">
        <v>193413.892</v>
      </c>
      <c r="C7" s="17">
        <v>93862.579</v>
      </c>
      <c r="D7" s="17">
        <v>6215.627</v>
      </c>
      <c r="E7" s="15" t="s">
        <v>9</v>
      </c>
      <c r="F7" s="17"/>
      <c r="G7" s="17"/>
      <c r="H7" s="17"/>
      <c r="I7" s="17"/>
      <c r="J7" s="17"/>
      <c r="K7" s="17"/>
      <c r="L7" s="17"/>
      <c r="M7" s="18"/>
    </row>
    <row r="8" spans="1:13" ht="12.75">
      <c r="A8" s="14">
        <v>101</v>
      </c>
      <c r="B8" s="17">
        <v>193345.099</v>
      </c>
      <c r="C8" s="17">
        <v>93904.996</v>
      </c>
      <c r="D8" s="17">
        <v>6208.515</v>
      </c>
      <c r="E8" s="15" t="s">
        <v>10</v>
      </c>
      <c r="F8" s="17"/>
      <c r="G8" s="17"/>
      <c r="H8" s="17"/>
      <c r="I8" s="17"/>
      <c r="J8" s="17"/>
      <c r="K8" s="17"/>
      <c r="L8" s="17"/>
      <c r="M8" s="18"/>
    </row>
    <row r="9" spans="1:13" ht="12.75">
      <c r="A9" s="14">
        <v>102</v>
      </c>
      <c r="B9" s="17">
        <v>193282.958</v>
      </c>
      <c r="C9" s="17">
        <v>93956.878</v>
      </c>
      <c r="D9" s="17">
        <v>6204.241</v>
      </c>
      <c r="E9" s="15" t="s">
        <v>10</v>
      </c>
      <c r="F9" s="17"/>
      <c r="G9" s="17"/>
      <c r="H9" s="17"/>
      <c r="I9" s="17"/>
      <c r="J9" s="17"/>
      <c r="K9" s="17"/>
      <c r="L9" s="17"/>
      <c r="M9" s="18"/>
    </row>
    <row r="10" spans="1:13" ht="12.75">
      <c r="A10" s="14">
        <v>103</v>
      </c>
      <c r="B10" s="17">
        <v>193198.792</v>
      </c>
      <c r="C10" s="17">
        <v>94060.65</v>
      </c>
      <c r="D10" s="17">
        <v>6200.675</v>
      </c>
      <c r="E10" s="15" t="s">
        <v>11</v>
      </c>
      <c r="F10" s="17"/>
      <c r="G10" s="17"/>
      <c r="H10" s="17"/>
      <c r="I10" s="17"/>
      <c r="J10" s="17"/>
      <c r="K10" s="17"/>
      <c r="L10" s="17"/>
      <c r="M10" s="18"/>
    </row>
    <row r="11" spans="1:13" ht="12.75">
      <c r="A11" s="14">
        <v>104</v>
      </c>
      <c r="B11" s="17">
        <v>196222.9</v>
      </c>
      <c r="C11" s="17">
        <v>95426.784</v>
      </c>
      <c r="D11" s="17">
        <v>6234.198</v>
      </c>
      <c r="E11" s="15" t="s">
        <v>12</v>
      </c>
      <c r="F11" s="17"/>
      <c r="G11" s="17"/>
      <c r="H11" s="17"/>
      <c r="I11" s="17"/>
      <c r="J11" s="17"/>
      <c r="K11" s="17"/>
      <c r="L11" s="17"/>
      <c r="M11" s="18"/>
    </row>
    <row r="12" spans="1:13" ht="12.75">
      <c r="A12" s="14">
        <v>105</v>
      </c>
      <c r="B12" s="17">
        <v>196195.649</v>
      </c>
      <c r="C12" s="17">
        <v>95390.623</v>
      </c>
      <c r="D12" s="17">
        <v>6229.833</v>
      </c>
      <c r="E12" s="15" t="s">
        <v>12</v>
      </c>
      <c r="F12" s="17"/>
      <c r="G12" s="17"/>
      <c r="H12" s="17"/>
      <c r="I12" s="17"/>
      <c r="J12" s="17"/>
      <c r="K12" s="17"/>
      <c r="L12" s="17"/>
      <c r="M12" s="18"/>
    </row>
    <row r="13" spans="1:13" ht="12.75">
      <c r="A13" s="14">
        <v>106</v>
      </c>
      <c r="B13" s="17">
        <v>196195.839</v>
      </c>
      <c r="C13" s="17">
        <v>95385.127</v>
      </c>
      <c r="D13" s="17">
        <v>6229.529</v>
      </c>
      <c r="E13" s="15" t="s">
        <v>12</v>
      </c>
      <c r="F13" s="17"/>
      <c r="G13" s="17"/>
      <c r="H13" s="17"/>
      <c r="I13" s="17"/>
      <c r="J13" s="17"/>
      <c r="K13" s="17"/>
      <c r="L13" s="17"/>
      <c r="M13" s="18"/>
    </row>
    <row r="14" spans="1:13" ht="12.75">
      <c r="A14" s="14">
        <v>107</v>
      </c>
      <c r="B14" s="17">
        <v>196158.012</v>
      </c>
      <c r="C14" s="17">
        <v>95367.88</v>
      </c>
      <c r="D14" s="17">
        <v>6229.919</v>
      </c>
      <c r="E14" s="15" t="s">
        <v>13</v>
      </c>
      <c r="F14" s="17">
        <v>3.7</v>
      </c>
      <c r="G14" s="17">
        <f aca="true" t="shared" si="0" ref="G14:G23">D14-F14</f>
        <v>6226.219</v>
      </c>
      <c r="H14" s="17"/>
      <c r="I14" s="17"/>
      <c r="J14" s="17"/>
      <c r="K14" s="17"/>
      <c r="L14" s="17"/>
      <c r="M14" s="18"/>
    </row>
    <row r="15" spans="1:14" ht="12.75">
      <c r="A15" s="14">
        <v>108</v>
      </c>
      <c r="B15" s="17">
        <v>196208.262</v>
      </c>
      <c r="C15" s="17">
        <v>95336.688</v>
      </c>
      <c r="D15" s="17">
        <v>6230.349</v>
      </c>
      <c r="E15" s="15" t="s">
        <v>14</v>
      </c>
      <c r="F15" s="17">
        <v>11.95</v>
      </c>
      <c r="G15" s="17">
        <f t="shared" si="0"/>
        <v>6218.399</v>
      </c>
      <c r="H15" s="17">
        <v>12</v>
      </c>
      <c r="I15" s="17">
        <f aca="true" t="shared" si="1" ref="I15:I21">D15-H15</f>
        <v>6218.349</v>
      </c>
      <c r="J15" s="17">
        <v>11.9</v>
      </c>
      <c r="K15" s="17">
        <f>D15-J15</f>
        <v>6218.4490000000005</v>
      </c>
      <c r="L15" s="17">
        <v>11.8</v>
      </c>
      <c r="M15" s="18">
        <f>D15-L15</f>
        <v>6218.549</v>
      </c>
      <c r="N15" t="s">
        <v>15</v>
      </c>
    </row>
    <row r="16" spans="1:13" ht="12.75">
      <c r="A16" s="14">
        <v>109</v>
      </c>
      <c r="B16" s="17">
        <v>196216.759</v>
      </c>
      <c r="C16" s="17">
        <v>95281.202</v>
      </c>
      <c r="D16" s="17">
        <v>6228.982</v>
      </c>
      <c r="E16" s="15" t="s">
        <v>16</v>
      </c>
      <c r="F16" s="17">
        <v>4.95</v>
      </c>
      <c r="G16" s="17">
        <f t="shared" si="0"/>
        <v>6224.032</v>
      </c>
      <c r="H16" s="17">
        <v>3.5</v>
      </c>
      <c r="I16" s="17">
        <f t="shared" si="1"/>
        <v>6225.482</v>
      </c>
      <c r="J16" s="17"/>
      <c r="K16" s="17"/>
      <c r="L16" s="17"/>
      <c r="M16" s="18"/>
    </row>
    <row r="17" spans="1:13" ht="12.75">
      <c r="A17" s="14">
        <v>110</v>
      </c>
      <c r="B17" s="17">
        <v>196194.246</v>
      </c>
      <c r="C17" s="17">
        <v>95239.539</v>
      </c>
      <c r="D17" s="17">
        <v>6224.855</v>
      </c>
      <c r="E17" s="15" t="s">
        <v>14</v>
      </c>
      <c r="F17" s="17">
        <v>14</v>
      </c>
      <c r="G17" s="17">
        <f t="shared" si="0"/>
        <v>6210.855</v>
      </c>
      <c r="H17" s="17">
        <v>13.9</v>
      </c>
      <c r="I17" s="17">
        <f t="shared" si="1"/>
        <v>6210.955</v>
      </c>
      <c r="J17" s="17"/>
      <c r="K17" s="17"/>
      <c r="L17" s="17"/>
      <c r="M17" s="18"/>
    </row>
    <row r="18" spans="1:13" ht="12.75">
      <c r="A18" s="14">
        <v>111</v>
      </c>
      <c r="B18" s="17">
        <v>194955.894</v>
      </c>
      <c r="C18" s="17">
        <v>95404.202</v>
      </c>
      <c r="D18" s="17">
        <v>6219.515</v>
      </c>
      <c r="E18" s="15" t="s">
        <v>14</v>
      </c>
      <c r="F18" s="17">
        <v>9.45</v>
      </c>
      <c r="G18" s="17">
        <f t="shared" si="0"/>
        <v>6210.0650000000005</v>
      </c>
      <c r="H18" s="17">
        <v>9.3</v>
      </c>
      <c r="I18" s="17">
        <f t="shared" si="1"/>
        <v>6210.215</v>
      </c>
      <c r="J18" s="17"/>
      <c r="K18" s="17"/>
      <c r="L18" s="17"/>
      <c r="M18" s="18"/>
    </row>
    <row r="19" spans="1:13" ht="12.75">
      <c r="A19" s="14">
        <v>112</v>
      </c>
      <c r="B19" s="17">
        <v>194936.556</v>
      </c>
      <c r="C19" s="17">
        <v>95484.987</v>
      </c>
      <c r="D19" s="17">
        <v>6221.119</v>
      </c>
      <c r="E19" s="15" t="s">
        <v>14</v>
      </c>
      <c r="F19" s="17">
        <v>10.5</v>
      </c>
      <c r="G19" s="17">
        <f t="shared" si="0"/>
        <v>6210.619</v>
      </c>
      <c r="H19" s="17">
        <v>9.85</v>
      </c>
      <c r="I19" s="17">
        <f t="shared" si="1"/>
        <v>6211.268999999999</v>
      </c>
      <c r="J19" s="17"/>
      <c r="K19" s="17"/>
      <c r="L19" s="17"/>
      <c r="M19" s="18"/>
    </row>
    <row r="20" spans="1:13" ht="12.75">
      <c r="A20" s="14">
        <v>113</v>
      </c>
      <c r="B20" s="17">
        <v>194656.568</v>
      </c>
      <c r="C20" s="17">
        <v>95617.959</v>
      </c>
      <c r="D20" s="17">
        <v>6231.905</v>
      </c>
      <c r="E20" s="15" t="s">
        <v>17</v>
      </c>
      <c r="F20" s="17">
        <v>10.25</v>
      </c>
      <c r="G20" s="17">
        <f t="shared" si="0"/>
        <v>6221.655</v>
      </c>
      <c r="H20" s="17">
        <v>10.1</v>
      </c>
      <c r="I20" s="17">
        <f t="shared" si="1"/>
        <v>6221.804999999999</v>
      </c>
      <c r="J20" s="17"/>
      <c r="K20" s="17"/>
      <c r="L20" s="17"/>
      <c r="M20" s="18"/>
    </row>
    <row r="21" spans="1:13" ht="12.75">
      <c r="A21" s="14">
        <v>114</v>
      </c>
      <c r="B21" s="17">
        <v>194691.721</v>
      </c>
      <c r="C21" s="17">
        <v>95825.456</v>
      </c>
      <c r="D21" s="17">
        <v>6238.9</v>
      </c>
      <c r="E21" s="15" t="s">
        <v>17</v>
      </c>
      <c r="F21" s="17">
        <v>15.3</v>
      </c>
      <c r="G21" s="17">
        <f t="shared" si="0"/>
        <v>6223.599999999999</v>
      </c>
      <c r="H21" s="17">
        <v>15.25</v>
      </c>
      <c r="I21" s="17">
        <f t="shared" si="1"/>
        <v>6223.65</v>
      </c>
      <c r="J21" s="17"/>
      <c r="K21" s="17"/>
      <c r="L21" s="17"/>
      <c r="M21" s="18"/>
    </row>
    <row r="22" spans="1:13" ht="12.75">
      <c r="A22" s="14">
        <v>115</v>
      </c>
      <c r="B22" s="17">
        <v>194672.91</v>
      </c>
      <c r="C22" s="17">
        <v>94939.018</v>
      </c>
      <c r="D22" s="17">
        <v>6202.13</v>
      </c>
      <c r="E22" s="15" t="s">
        <v>17</v>
      </c>
      <c r="F22" s="17">
        <v>8.6</v>
      </c>
      <c r="G22" s="17">
        <f t="shared" si="0"/>
        <v>6193.53</v>
      </c>
      <c r="H22" s="17"/>
      <c r="I22" s="17"/>
      <c r="J22" s="17"/>
      <c r="K22" s="17"/>
      <c r="L22" s="17"/>
      <c r="M22" s="18"/>
    </row>
    <row r="23" spans="1:13" ht="13.5" thickBot="1">
      <c r="A23" s="19">
        <v>116</v>
      </c>
      <c r="B23" s="20">
        <v>194654.782</v>
      </c>
      <c r="C23" s="20">
        <v>94908.04</v>
      </c>
      <c r="D23" s="20">
        <v>6213.05</v>
      </c>
      <c r="E23" s="21" t="s">
        <v>17</v>
      </c>
      <c r="F23" s="20">
        <v>12.6</v>
      </c>
      <c r="G23" s="20">
        <f t="shared" si="0"/>
        <v>6200.45</v>
      </c>
      <c r="H23" s="20">
        <v>12.7</v>
      </c>
      <c r="I23" s="20">
        <f>D23-H23</f>
        <v>6200.35</v>
      </c>
      <c r="J23" s="20"/>
      <c r="K23" s="20"/>
      <c r="L23" s="20"/>
      <c r="M23" s="22"/>
    </row>
    <row r="24" ht="13.5" thickTop="1"/>
    <row r="26" ht="12.75">
      <c r="A26" t="s">
        <v>92</v>
      </c>
    </row>
    <row r="27" spans="1:6" ht="12.75">
      <c r="A27" t="s">
        <v>2</v>
      </c>
      <c r="B27" t="s">
        <v>3</v>
      </c>
      <c r="C27" t="s">
        <v>4</v>
      </c>
      <c r="D27" t="s">
        <v>5</v>
      </c>
      <c r="E27" t="s">
        <v>6</v>
      </c>
      <c r="F27" t="s">
        <v>93</v>
      </c>
    </row>
    <row r="28" spans="1:6" ht="12.75">
      <c r="A28">
        <v>1001</v>
      </c>
      <c r="B28">
        <v>165437.928</v>
      </c>
      <c r="C28">
        <v>91240.614</v>
      </c>
      <c r="D28">
        <v>5974.551</v>
      </c>
      <c r="E28" t="s">
        <v>91</v>
      </c>
      <c r="F28">
        <v>5963.8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B15" sqref="B15"/>
    </sheetView>
  </sheetViews>
  <sheetFormatPr defaultColWidth="9.140625" defaultRowHeight="12.75"/>
  <sheetData>
    <row r="1" spans="1:4" ht="12.75">
      <c r="A1" s="61">
        <v>168079.06</v>
      </c>
      <c r="B1" s="61">
        <v>91836.77</v>
      </c>
      <c r="C1" s="62" t="s">
        <v>85</v>
      </c>
      <c r="D1" s="62" t="s">
        <v>86</v>
      </c>
    </row>
    <row r="2" spans="1:4" ht="12.75">
      <c r="A2" s="61">
        <v>168078.07</v>
      </c>
      <c r="B2" s="61">
        <v>91951.81</v>
      </c>
      <c r="C2" s="62" t="s">
        <v>87</v>
      </c>
      <c r="D2" s="62" t="s">
        <v>86</v>
      </c>
    </row>
    <row r="3" spans="1:4" ht="12.75">
      <c r="A3" s="63">
        <v>166446.3</v>
      </c>
      <c r="B3" s="63">
        <v>91678.76</v>
      </c>
      <c r="C3" t="s">
        <v>88</v>
      </c>
      <c r="D3" s="64" t="s">
        <v>86</v>
      </c>
    </row>
    <row r="4" spans="1:4" ht="12.75">
      <c r="A4" s="63">
        <v>166445.92</v>
      </c>
      <c r="B4" s="63">
        <v>91769.47</v>
      </c>
      <c r="C4" t="s">
        <v>89</v>
      </c>
      <c r="D4" s="62" t="s">
        <v>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C34" sqref="C34"/>
    </sheetView>
  </sheetViews>
  <sheetFormatPr defaultColWidth="9.140625" defaultRowHeight="12.75"/>
  <cols>
    <col min="2" max="2" width="10.28125" style="0" bestFit="1" customWidth="1"/>
    <col min="5" max="5" width="29.57421875" style="0" bestFit="1" customWidth="1"/>
  </cols>
  <sheetData>
    <row r="1" spans="1:11" ht="15.75" thickTop="1">
      <c r="A1" s="1"/>
      <c r="B1" s="2"/>
      <c r="C1" s="2"/>
      <c r="D1" s="2"/>
      <c r="E1" s="23" t="s">
        <v>18</v>
      </c>
      <c r="F1" s="2"/>
      <c r="G1" s="2"/>
      <c r="H1" s="2"/>
      <c r="I1" s="2"/>
      <c r="J1" s="2"/>
      <c r="K1" s="3"/>
    </row>
    <row r="2" spans="1:11" ht="15">
      <c r="A2" s="4"/>
      <c r="B2" s="5"/>
      <c r="C2" s="5"/>
      <c r="D2" s="5"/>
      <c r="E2" s="24" t="s">
        <v>19</v>
      </c>
      <c r="F2" s="5"/>
      <c r="G2" s="5"/>
      <c r="H2" s="5"/>
      <c r="I2" s="5"/>
      <c r="J2" s="5"/>
      <c r="K2" s="7"/>
    </row>
    <row r="3" spans="1:11" ht="15">
      <c r="A3" s="4"/>
      <c r="B3" s="5"/>
      <c r="C3" s="5"/>
      <c r="D3" s="5"/>
      <c r="E3" s="25">
        <v>38565</v>
      </c>
      <c r="F3" s="5"/>
      <c r="G3" s="5"/>
      <c r="H3" s="5"/>
      <c r="I3" s="5"/>
      <c r="J3" s="5"/>
      <c r="K3" s="7"/>
    </row>
    <row r="4" spans="1:11" ht="13.5" thickBot="1">
      <c r="A4" s="4"/>
      <c r="B4" s="5"/>
      <c r="C4" s="5"/>
      <c r="D4" s="5"/>
      <c r="E4" s="6"/>
      <c r="F4" s="5"/>
      <c r="G4" s="5"/>
      <c r="H4" s="5"/>
      <c r="I4" s="5"/>
      <c r="J4" s="5"/>
      <c r="K4" s="7"/>
    </row>
    <row r="5" spans="1:11" ht="13.5" thickTop="1">
      <c r="A5" s="26" t="s">
        <v>2</v>
      </c>
      <c r="B5" s="27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7</v>
      </c>
      <c r="I5" s="27" t="s">
        <v>8</v>
      </c>
      <c r="J5" s="27" t="s">
        <v>7</v>
      </c>
      <c r="K5" s="28" t="s">
        <v>8</v>
      </c>
    </row>
    <row r="6" spans="1:11" ht="12.75">
      <c r="A6" s="29"/>
      <c r="B6" s="15"/>
      <c r="C6" s="15"/>
      <c r="D6" s="15"/>
      <c r="E6" s="15"/>
      <c r="F6" s="15"/>
      <c r="G6" s="15"/>
      <c r="H6" s="15"/>
      <c r="I6" s="15"/>
      <c r="J6" s="15"/>
      <c r="K6" s="30"/>
    </row>
    <row r="7" spans="1:11" ht="12.75">
      <c r="A7" s="29">
        <v>102</v>
      </c>
      <c r="B7" s="17">
        <v>196996.34</v>
      </c>
      <c r="C7" s="17">
        <v>96312.08</v>
      </c>
      <c r="D7" s="17">
        <v>6296.45</v>
      </c>
      <c r="E7" s="15" t="s">
        <v>20</v>
      </c>
      <c r="F7" s="15">
        <v>12.09</v>
      </c>
      <c r="G7" s="17">
        <f>D7-F7</f>
        <v>6284.36</v>
      </c>
      <c r="H7" s="15">
        <v>12.06</v>
      </c>
      <c r="I7" s="17">
        <f>D7-H7</f>
        <v>6284.389999999999</v>
      </c>
      <c r="J7" s="15">
        <v>11.65</v>
      </c>
      <c r="K7" s="31">
        <f>D7-J7</f>
        <v>6284.8</v>
      </c>
    </row>
    <row r="8" spans="1:11" ht="12.75">
      <c r="A8" s="29">
        <v>103</v>
      </c>
      <c r="B8" s="17">
        <v>197193.015</v>
      </c>
      <c r="C8" s="17">
        <v>96314.721</v>
      </c>
      <c r="D8" s="17">
        <v>6294.517</v>
      </c>
      <c r="E8" s="15" t="s">
        <v>21</v>
      </c>
      <c r="F8" s="15"/>
      <c r="G8" s="15"/>
      <c r="H8" s="15"/>
      <c r="I8" s="15"/>
      <c r="J8" s="15"/>
      <c r="K8" s="30"/>
    </row>
    <row r="9" spans="1:11" ht="12.75">
      <c r="A9" s="29">
        <v>104</v>
      </c>
      <c r="B9" s="17">
        <v>197192.205</v>
      </c>
      <c r="C9" s="17">
        <v>96318.62</v>
      </c>
      <c r="D9" s="17">
        <v>6295.255</v>
      </c>
      <c r="E9" s="15" t="s">
        <v>21</v>
      </c>
      <c r="F9" s="15"/>
      <c r="G9" s="15"/>
      <c r="H9" s="15"/>
      <c r="I9" s="15"/>
      <c r="J9" s="15"/>
      <c r="K9" s="30"/>
    </row>
    <row r="10" spans="1:11" ht="12.75">
      <c r="A10" s="29">
        <v>105</v>
      </c>
      <c r="B10" s="17">
        <v>197262.969</v>
      </c>
      <c r="C10" s="17">
        <v>96328.577</v>
      </c>
      <c r="D10" s="17">
        <v>6298.286</v>
      </c>
      <c r="E10" s="15" t="s">
        <v>20</v>
      </c>
      <c r="F10" s="15">
        <v>9.05</v>
      </c>
      <c r="G10" s="17">
        <f>D10-F10</f>
        <v>6289.236</v>
      </c>
      <c r="H10" s="15">
        <v>9</v>
      </c>
      <c r="I10" s="17">
        <f>D10-H10</f>
        <v>6289.286</v>
      </c>
      <c r="J10" s="15"/>
      <c r="K10" s="31" t="s">
        <v>15</v>
      </c>
    </row>
    <row r="11" spans="1:11" ht="12.75">
      <c r="A11" s="29">
        <v>106</v>
      </c>
      <c r="B11" s="17">
        <v>197533.104</v>
      </c>
      <c r="C11" s="17">
        <v>96386.754</v>
      </c>
      <c r="D11" s="17">
        <v>6300.497</v>
      </c>
      <c r="E11" s="15" t="s">
        <v>22</v>
      </c>
      <c r="F11" s="15"/>
      <c r="G11" s="15"/>
      <c r="H11" s="15"/>
      <c r="I11" s="15"/>
      <c r="J11" s="15"/>
      <c r="K11" s="30"/>
    </row>
    <row r="12" spans="1:11" ht="12.75">
      <c r="A12" s="29">
        <v>107</v>
      </c>
      <c r="B12" s="17">
        <v>197532.922</v>
      </c>
      <c r="C12" s="17">
        <v>96387.062</v>
      </c>
      <c r="D12" s="17">
        <v>6299.045</v>
      </c>
      <c r="E12" s="15" t="s">
        <v>22</v>
      </c>
      <c r="F12" s="15"/>
      <c r="G12" s="15"/>
      <c r="H12" s="15"/>
      <c r="I12" s="15"/>
      <c r="J12" s="15"/>
      <c r="K12" s="30"/>
    </row>
    <row r="13" spans="1:11" ht="12.75">
      <c r="A13" s="29">
        <v>108</v>
      </c>
      <c r="B13" s="17">
        <v>197582.902</v>
      </c>
      <c r="C13" s="17">
        <v>96396.633</v>
      </c>
      <c r="D13" s="17">
        <v>6305.078</v>
      </c>
      <c r="E13" s="15" t="s">
        <v>20</v>
      </c>
      <c r="F13" s="15">
        <v>13.55</v>
      </c>
      <c r="G13" s="17">
        <f>D13-F13</f>
        <v>6291.528</v>
      </c>
      <c r="H13" s="15">
        <v>13.5</v>
      </c>
      <c r="I13" s="17">
        <f>D13-H13</f>
        <v>6291.578</v>
      </c>
      <c r="J13" s="15"/>
      <c r="K13" s="30"/>
    </row>
    <row r="14" spans="1:11" ht="12.75">
      <c r="A14" s="29">
        <v>109</v>
      </c>
      <c r="B14" s="17">
        <v>197799.92</v>
      </c>
      <c r="C14" s="17">
        <v>96481.177</v>
      </c>
      <c r="D14" s="17">
        <v>6301.836</v>
      </c>
      <c r="E14" s="15" t="s">
        <v>21</v>
      </c>
      <c r="F14" s="15"/>
      <c r="G14" s="15"/>
      <c r="H14" s="15"/>
      <c r="I14" s="15"/>
      <c r="J14" s="15"/>
      <c r="K14" s="30"/>
    </row>
    <row r="15" spans="1:11" ht="12.75">
      <c r="A15" s="29">
        <v>110</v>
      </c>
      <c r="B15" s="17">
        <v>197799.787</v>
      </c>
      <c r="C15" s="17">
        <v>96481.29</v>
      </c>
      <c r="D15" s="17">
        <v>6300.91</v>
      </c>
      <c r="E15" s="15" t="s">
        <v>23</v>
      </c>
      <c r="F15" s="15"/>
      <c r="G15" s="15"/>
      <c r="H15" s="15"/>
      <c r="I15" s="15"/>
      <c r="J15" s="15"/>
      <c r="K15" s="30"/>
    </row>
    <row r="16" spans="1:11" ht="12.75">
      <c r="A16" s="29">
        <v>111</v>
      </c>
      <c r="B16" s="17">
        <v>197877.256</v>
      </c>
      <c r="C16" s="17">
        <v>96526.534</v>
      </c>
      <c r="D16" s="17">
        <v>6307.086</v>
      </c>
      <c r="E16" s="15" t="s">
        <v>20</v>
      </c>
      <c r="F16" s="15">
        <v>13.93</v>
      </c>
      <c r="G16" s="17">
        <f>D16-F16</f>
        <v>6293.156</v>
      </c>
      <c r="H16" s="15">
        <v>14</v>
      </c>
      <c r="I16" s="17">
        <f>D16-H16</f>
        <v>6293.086</v>
      </c>
      <c r="J16" s="15"/>
      <c r="K16" s="30"/>
    </row>
    <row r="17" spans="1:11" ht="12.75">
      <c r="A17" s="29">
        <v>112</v>
      </c>
      <c r="B17" s="17">
        <v>198165.164</v>
      </c>
      <c r="C17" s="17">
        <v>96722.406</v>
      </c>
      <c r="D17" s="17">
        <v>6308.847</v>
      </c>
      <c r="E17" s="15" t="s">
        <v>20</v>
      </c>
      <c r="F17" s="15">
        <v>14.3</v>
      </c>
      <c r="G17" s="17">
        <f>D17-F17</f>
        <v>6294.547</v>
      </c>
      <c r="H17" s="15">
        <v>14.35</v>
      </c>
      <c r="I17" s="17">
        <f>D17-H17</f>
        <v>6294.496999999999</v>
      </c>
      <c r="J17" s="15"/>
      <c r="K17" s="30"/>
    </row>
    <row r="18" spans="1:11" ht="12.75">
      <c r="A18" s="29">
        <v>113</v>
      </c>
      <c r="B18" s="17">
        <v>196861.844</v>
      </c>
      <c r="C18" s="17">
        <v>96320.334</v>
      </c>
      <c r="D18" s="17">
        <v>6292.047</v>
      </c>
      <c r="E18" s="15" t="s">
        <v>20</v>
      </c>
      <c r="F18" s="15">
        <v>10.35</v>
      </c>
      <c r="G18" s="17">
        <f>D18-F18</f>
        <v>6281.696999999999</v>
      </c>
      <c r="H18" s="15">
        <v>10.3</v>
      </c>
      <c r="I18" s="17">
        <f>D18-H18</f>
        <v>6281.746999999999</v>
      </c>
      <c r="J18" s="15">
        <v>10.1</v>
      </c>
      <c r="K18" s="31">
        <f>D18-J18</f>
        <v>6281.946999999999</v>
      </c>
    </row>
    <row r="19" spans="1:11" ht="12.75">
      <c r="A19" s="29">
        <v>114</v>
      </c>
      <c r="B19" s="17">
        <v>196928.568</v>
      </c>
      <c r="C19" s="17">
        <v>96307.308</v>
      </c>
      <c r="D19" s="17">
        <v>6292.112</v>
      </c>
      <c r="E19" s="15" t="s">
        <v>20</v>
      </c>
      <c r="F19" s="15">
        <v>8.53</v>
      </c>
      <c r="G19" s="17">
        <f>D19-F19</f>
        <v>6283.582</v>
      </c>
      <c r="H19" s="15">
        <v>8.48</v>
      </c>
      <c r="I19" s="17">
        <f>D19-H19</f>
        <v>6283.6320000000005</v>
      </c>
      <c r="J19" s="15"/>
      <c r="K19" s="30"/>
    </row>
    <row r="20" spans="1:11" ht="13.5" thickBo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ht="13.5" thickTop="1"/>
    <row r="22" ht="13.5" thickBot="1"/>
    <row r="23" spans="1:6" ht="13.5" thickTop="1">
      <c r="A23" s="1"/>
      <c r="B23" s="2"/>
      <c r="C23" s="2"/>
      <c r="D23" s="2"/>
      <c r="E23" s="2"/>
      <c r="F23" s="3"/>
    </row>
    <row r="24" spans="1:6" ht="12.75">
      <c r="A24" s="4"/>
      <c r="B24" s="5" t="s">
        <v>27</v>
      </c>
      <c r="C24" s="5"/>
      <c r="D24" s="5"/>
      <c r="E24" s="5"/>
      <c r="F24" s="7"/>
    </row>
    <row r="25" spans="1:6" ht="12.75">
      <c r="A25" s="4"/>
      <c r="B25" s="5" t="s">
        <v>28</v>
      </c>
      <c r="C25" s="5"/>
      <c r="D25" s="5"/>
      <c r="E25" s="5"/>
      <c r="F25" s="7"/>
    </row>
    <row r="26" spans="1:6" ht="12.75">
      <c r="A26" s="4"/>
      <c r="B26" s="5"/>
      <c r="C26" s="5"/>
      <c r="D26" s="5"/>
      <c r="E26" s="5"/>
      <c r="F26" s="7"/>
    </row>
    <row r="27" spans="1:6" ht="13.5" thickBot="1">
      <c r="A27" s="8"/>
      <c r="B27" s="9" t="s">
        <v>29</v>
      </c>
      <c r="C27" s="9" t="s">
        <v>30</v>
      </c>
      <c r="D27" s="9" t="s">
        <v>31</v>
      </c>
      <c r="E27" s="9" t="s">
        <v>32</v>
      </c>
      <c r="F27" s="10" t="s">
        <v>33</v>
      </c>
    </row>
    <row r="28" spans="1:9" ht="13.5" thickTop="1">
      <c r="A28" s="36"/>
      <c r="B28" s="12">
        <v>196405.52</v>
      </c>
      <c r="C28" s="12">
        <v>96225.47</v>
      </c>
      <c r="D28" s="12">
        <v>6262.99</v>
      </c>
      <c r="E28" s="12">
        <v>8.7</v>
      </c>
      <c r="F28" s="37">
        <v>8.9</v>
      </c>
      <c r="G28" t="s">
        <v>34</v>
      </c>
      <c r="H28">
        <f>D28-E28</f>
        <v>6254.29</v>
      </c>
      <c r="I28">
        <f>D28-F28</f>
        <v>6254.09</v>
      </c>
    </row>
    <row r="29" spans="1:6" ht="12.75">
      <c r="A29" s="29"/>
      <c r="B29" s="15"/>
      <c r="C29" s="15"/>
      <c r="D29" s="15"/>
      <c r="E29" s="15"/>
      <c r="F29" s="30"/>
    </row>
    <row r="30" spans="1:6" ht="13.5" thickBot="1">
      <c r="A30" s="32"/>
      <c r="B30" s="33"/>
      <c r="C30" s="33"/>
      <c r="D30" s="33"/>
      <c r="E30" s="33"/>
      <c r="F30" s="34"/>
    </row>
    <row r="31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E38" sqref="E38"/>
    </sheetView>
  </sheetViews>
  <sheetFormatPr defaultColWidth="9.140625" defaultRowHeight="12.75"/>
  <sheetData>
    <row r="1" spans="1:11" ht="13.5" thickTop="1">
      <c r="A1" s="1"/>
      <c r="B1" s="2"/>
      <c r="C1" s="2"/>
      <c r="D1" s="2" t="s">
        <v>24</v>
      </c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6">
        <v>38562</v>
      </c>
      <c r="E2" s="5"/>
      <c r="F2" s="5"/>
      <c r="G2" s="5"/>
      <c r="H2" s="5"/>
      <c r="I2" s="5"/>
      <c r="J2" s="5"/>
      <c r="K2" s="7"/>
    </row>
    <row r="3" spans="1:11" ht="12.75">
      <c r="A3" s="4"/>
      <c r="B3" s="5"/>
      <c r="C3" s="5"/>
      <c r="D3" s="5" t="s">
        <v>25</v>
      </c>
      <c r="E3" s="5"/>
      <c r="F3" s="5"/>
      <c r="G3" s="5"/>
      <c r="H3" s="5"/>
      <c r="I3" s="5"/>
      <c r="J3" s="5"/>
      <c r="K3" s="7"/>
    </row>
    <row r="4" spans="1:11" ht="13.5" thickBot="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3.5" thickTop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7</v>
      </c>
      <c r="I5" s="12" t="s">
        <v>8</v>
      </c>
      <c r="J5" s="12" t="s">
        <v>7</v>
      </c>
      <c r="K5" s="13" t="s">
        <v>8</v>
      </c>
    </row>
    <row r="6" spans="1:11" ht="12.75">
      <c r="A6" s="14">
        <v>1</v>
      </c>
      <c r="B6" s="15">
        <v>194957.514</v>
      </c>
      <c r="C6" s="15">
        <v>94930.896</v>
      </c>
      <c r="D6" s="17">
        <v>6208.553</v>
      </c>
      <c r="E6" s="15" t="s">
        <v>26</v>
      </c>
      <c r="F6" s="15">
        <v>11.4</v>
      </c>
      <c r="G6" s="17">
        <f aca="true" t="shared" si="0" ref="G6:G23">D6-F6</f>
        <v>6197.153</v>
      </c>
      <c r="H6" s="15">
        <v>10.1</v>
      </c>
      <c r="I6" s="17">
        <f aca="true" t="shared" si="1" ref="I6:I23">D6-H6</f>
        <v>6198.4529999999995</v>
      </c>
      <c r="J6" s="15">
        <v>8.9</v>
      </c>
      <c r="K6" s="18">
        <f>D6-J6</f>
        <v>6199.653</v>
      </c>
    </row>
    <row r="7" spans="1:11" ht="12.75">
      <c r="A7" s="14">
        <v>2</v>
      </c>
      <c r="B7" s="15">
        <v>194970.19</v>
      </c>
      <c r="C7" s="15">
        <v>94884.179</v>
      </c>
      <c r="D7" s="17">
        <v>6220.803</v>
      </c>
      <c r="E7" s="15" t="s">
        <v>26</v>
      </c>
      <c r="F7" s="15">
        <v>14.15</v>
      </c>
      <c r="G7" s="17">
        <f t="shared" si="0"/>
        <v>6206.653</v>
      </c>
      <c r="H7" s="15">
        <v>13.5</v>
      </c>
      <c r="I7" s="17">
        <f t="shared" si="1"/>
        <v>6207.303</v>
      </c>
      <c r="J7" s="15"/>
      <c r="K7" s="18"/>
    </row>
    <row r="8" spans="1:11" ht="12.75">
      <c r="A8" s="14">
        <v>3</v>
      </c>
      <c r="B8" s="15">
        <v>195037.266</v>
      </c>
      <c r="C8" s="15">
        <v>94939.974</v>
      </c>
      <c r="D8" s="17">
        <v>6209.454</v>
      </c>
      <c r="E8" s="15" t="s">
        <v>26</v>
      </c>
      <c r="F8" s="15">
        <v>8.8</v>
      </c>
      <c r="G8" s="17">
        <f t="shared" si="0"/>
        <v>6200.6539999999995</v>
      </c>
      <c r="H8" s="15">
        <v>9.7</v>
      </c>
      <c r="I8" s="17">
        <f t="shared" si="1"/>
        <v>6199.754</v>
      </c>
      <c r="J8" s="15">
        <v>9.75</v>
      </c>
      <c r="K8" s="18">
        <f>D8-J8</f>
        <v>6199.704</v>
      </c>
    </row>
    <row r="9" spans="1:11" ht="12.75">
      <c r="A9" s="14">
        <v>4</v>
      </c>
      <c r="B9" s="15">
        <v>194313.052</v>
      </c>
      <c r="C9" s="15">
        <v>94868.394</v>
      </c>
      <c r="D9" s="17">
        <v>6201.226</v>
      </c>
      <c r="E9" s="15" t="s">
        <v>26</v>
      </c>
      <c r="F9" s="15">
        <v>10</v>
      </c>
      <c r="G9" s="17">
        <f t="shared" si="0"/>
        <v>6191.226</v>
      </c>
      <c r="H9" s="15">
        <v>9.9</v>
      </c>
      <c r="I9" s="17">
        <f t="shared" si="1"/>
        <v>6191.326</v>
      </c>
      <c r="J9" s="15">
        <v>8.8</v>
      </c>
      <c r="K9" s="18">
        <f>D9-J9</f>
        <v>6192.4259999999995</v>
      </c>
    </row>
    <row r="10" spans="1:11" ht="12.75">
      <c r="A10" s="14">
        <v>5</v>
      </c>
      <c r="B10" s="15">
        <v>194338.921</v>
      </c>
      <c r="C10" s="15">
        <v>94888.144</v>
      </c>
      <c r="D10" s="17">
        <v>6199.38</v>
      </c>
      <c r="E10" s="15" t="s">
        <v>26</v>
      </c>
      <c r="F10" s="15">
        <v>8.6</v>
      </c>
      <c r="G10" s="17">
        <f t="shared" si="0"/>
        <v>6190.78</v>
      </c>
      <c r="H10" s="15">
        <v>8.5</v>
      </c>
      <c r="I10" s="17">
        <f t="shared" si="1"/>
        <v>6190.88</v>
      </c>
      <c r="J10" s="15"/>
      <c r="K10" s="16"/>
    </row>
    <row r="11" spans="1:11" ht="12.75">
      <c r="A11" s="14">
        <v>6</v>
      </c>
      <c r="B11" s="15">
        <v>194353.308</v>
      </c>
      <c r="C11" s="15">
        <v>94907.958</v>
      </c>
      <c r="D11" s="17">
        <v>6197.704</v>
      </c>
      <c r="E11" s="15" t="s">
        <v>26</v>
      </c>
      <c r="F11" s="15">
        <v>5</v>
      </c>
      <c r="G11" s="17">
        <f t="shared" si="0"/>
        <v>6192.704</v>
      </c>
      <c r="H11" s="15">
        <v>4.8</v>
      </c>
      <c r="I11" s="17">
        <f t="shared" si="1"/>
        <v>6192.9039999999995</v>
      </c>
      <c r="J11" s="15"/>
      <c r="K11" s="16"/>
    </row>
    <row r="12" spans="1:11" ht="12.75">
      <c r="A12" s="14">
        <v>7</v>
      </c>
      <c r="B12" s="15">
        <v>194683.243</v>
      </c>
      <c r="C12" s="15">
        <v>94645.012</v>
      </c>
      <c r="D12" s="17">
        <v>6219.805</v>
      </c>
      <c r="E12" s="15" t="s">
        <v>26</v>
      </c>
      <c r="F12" s="15">
        <v>5.8</v>
      </c>
      <c r="G12" s="17">
        <f t="shared" si="0"/>
        <v>6214.005</v>
      </c>
      <c r="H12" s="15">
        <v>5.7</v>
      </c>
      <c r="I12" s="17">
        <f t="shared" si="1"/>
        <v>6214.1050000000005</v>
      </c>
      <c r="J12" s="15"/>
      <c r="K12" s="16"/>
    </row>
    <row r="13" spans="1:11" ht="12.75">
      <c r="A13" s="14">
        <v>8</v>
      </c>
      <c r="B13" s="15">
        <v>194694.482</v>
      </c>
      <c r="C13" s="15">
        <v>94641.026</v>
      </c>
      <c r="D13" s="17">
        <v>6219.739</v>
      </c>
      <c r="E13" s="15" t="s">
        <v>26</v>
      </c>
      <c r="F13" s="15">
        <v>18.2</v>
      </c>
      <c r="G13" s="17">
        <f t="shared" si="0"/>
        <v>6201.539</v>
      </c>
      <c r="H13" s="15">
        <v>18.3</v>
      </c>
      <c r="I13" s="17">
        <f t="shared" si="1"/>
        <v>6201.438999999999</v>
      </c>
      <c r="J13" s="15"/>
      <c r="K13" s="16"/>
    </row>
    <row r="14" spans="1:11" ht="12.75">
      <c r="A14" s="14">
        <v>9</v>
      </c>
      <c r="B14" s="15">
        <v>194415.613</v>
      </c>
      <c r="C14" s="15">
        <v>94353.408</v>
      </c>
      <c r="D14" s="17">
        <v>6230.441</v>
      </c>
      <c r="E14" s="15" t="s">
        <v>26</v>
      </c>
      <c r="F14" s="15">
        <v>11.6</v>
      </c>
      <c r="G14" s="17">
        <f t="shared" si="0"/>
        <v>6218.840999999999</v>
      </c>
      <c r="H14" s="15">
        <v>11.8</v>
      </c>
      <c r="I14" s="17">
        <f t="shared" si="1"/>
        <v>6218.641</v>
      </c>
      <c r="J14" s="15"/>
      <c r="K14" s="16"/>
    </row>
    <row r="15" spans="1:11" ht="12.75">
      <c r="A15" s="14">
        <v>10</v>
      </c>
      <c r="B15" s="15">
        <v>194427.997</v>
      </c>
      <c r="C15" s="15">
        <v>94344.7</v>
      </c>
      <c r="D15" s="17">
        <v>6231.087</v>
      </c>
      <c r="E15" s="15" t="s">
        <v>26</v>
      </c>
      <c r="F15" s="15">
        <v>26.25</v>
      </c>
      <c r="G15" s="17">
        <f t="shared" si="0"/>
        <v>6204.837</v>
      </c>
      <c r="H15" s="15">
        <v>26.2</v>
      </c>
      <c r="I15" s="17">
        <f t="shared" si="1"/>
        <v>6204.887000000001</v>
      </c>
      <c r="J15" s="15"/>
      <c r="K15" s="16"/>
    </row>
    <row r="16" spans="1:11" ht="12.75">
      <c r="A16" s="14">
        <v>11</v>
      </c>
      <c r="B16" s="15">
        <v>194414.117</v>
      </c>
      <c r="C16" s="15">
        <v>94226.94</v>
      </c>
      <c r="D16" s="17">
        <v>6233.779</v>
      </c>
      <c r="E16" s="15" t="s">
        <v>26</v>
      </c>
      <c r="F16" s="15">
        <v>13.4</v>
      </c>
      <c r="G16" s="17">
        <f t="shared" si="0"/>
        <v>6220.379000000001</v>
      </c>
      <c r="H16" s="15">
        <v>13.6</v>
      </c>
      <c r="I16" s="17">
        <f t="shared" si="1"/>
        <v>6220.179</v>
      </c>
      <c r="J16" s="15"/>
      <c r="K16" s="16"/>
    </row>
    <row r="17" spans="1:11" ht="12.75">
      <c r="A17" s="14">
        <v>12</v>
      </c>
      <c r="B17" s="15">
        <v>194428.498</v>
      </c>
      <c r="C17" s="15">
        <v>94236.22</v>
      </c>
      <c r="D17" s="17">
        <v>6232.275</v>
      </c>
      <c r="E17" s="15" t="s">
        <v>26</v>
      </c>
      <c r="F17" s="15">
        <v>26.4</v>
      </c>
      <c r="G17" s="17">
        <f t="shared" si="0"/>
        <v>6205.875</v>
      </c>
      <c r="H17" s="15">
        <v>26.5</v>
      </c>
      <c r="I17" s="17">
        <f t="shared" si="1"/>
        <v>6205.775</v>
      </c>
      <c r="J17" s="15"/>
      <c r="K17" s="16"/>
    </row>
    <row r="18" spans="1:11" ht="12.75">
      <c r="A18" s="14">
        <v>14</v>
      </c>
      <c r="B18" s="15">
        <v>194720.729</v>
      </c>
      <c r="C18" s="15">
        <v>93967.548</v>
      </c>
      <c r="D18" s="17">
        <v>6231.865</v>
      </c>
      <c r="E18" s="15" t="s">
        <v>26</v>
      </c>
      <c r="F18" s="15">
        <v>9.7</v>
      </c>
      <c r="G18" s="17">
        <f t="shared" si="0"/>
        <v>6222.165</v>
      </c>
      <c r="H18" s="15">
        <v>9.5</v>
      </c>
      <c r="I18" s="17">
        <f t="shared" si="1"/>
        <v>6222.365</v>
      </c>
      <c r="J18" s="15"/>
      <c r="K18" s="16"/>
    </row>
    <row r="19" spans="1:11" ht="12.75">
      <c r="A19" s="14">
        <v>15</v>
      </c>
      <c r="B19" s="15">
        <v>194756.941</v>
      </c>
      <c r="C19" s="15">
        <v>93825.102</v>
      </c>
      <c r="D19" s="17">
        <v>6226.943</v>
      </c>
      <c r="E19" s="15" t="s">
        <v>26</v>
      </c>
      <c r="F19" s="15">
        <v>4</v>
      </c>
      <c r="G19" s="17">
        <f t="shared" si="0"/>
        <v>6222.943</v>
      </c>
      <c r="H19" s="15">
        <v>3.5</v>
      </c>
      <c r="I19" s="17">
        <f t="shared" si="1"/>
        <v>6223.443</v>
      </c>
      <c r="J19" s="15">
        <v>4.1</v>
      </c>
      <c r="K19" s="16">
        <f>D19-J19</f>
        <v>6222.843</v>
      </c>
    </row>
    <row r="20" spans="1:11" ht="12.75">
      <c r="A20" s="14">
        <v>16</v>
      </c>
      <c r="B20" s="15">
        <v>195056.998</v>
      </c>
      <c r="C20" s="15">
        <v>93587.584</v>
      </c>
      <c r="D20" s="17">
        <v>6238.655</v>
      </c>
      <c r="E20" s="15" t="s">
        <v>26</v>
      </c>
      <c r="F20" s="15">
        <v>10.5</v>
      </c>
      <c r="G20" s="17">
        <f t="shared" si="0"/>
        <v>6228.155</v>
      </c>
      <c r="H20" s="15">
        <v>10.6</v>
      </c>
      <c r="I20" s="17">
        <f t="shared" si="1"/>
        <v>6228.054999999999</v>
      </c>
      <c r="J20" s="15"/>
      <c r="K20" s="16"/>
    </row>
    <row r="21" spans="1:11" ht="12.75">
      <c r="A21" s="14">
        <v>17</v>
      </c>
      <c r="B21" s="15">
        <v>195059.597</v>
      </c>
      <c r="C21" s="15">
        <v>93507.377</v>
      </c>
      <c r="D21" s="17">
        <v>6235.873</v>
      </c>
      <c r="E21" s="15" t="s">
        <v>26</v>
      </c>
      <c r="F21" s="15">
        <v>11.8</v>
      </c>
      <c r="G21" s="17">
        <f t="shared" si="0"/>
        <v>6224.072999999999</v>
      </c>
      <c r="H21" s="15">
        <v>11.85</v>
      </c>
      <c r="I21" s="17">
        <f t="shared" si="1"/>
        <v>6224.022999999999</v>
      </c>
      <c r="J21" s="15">
        <v>12.2</v>
      </c>
      <c r="K21" s="16">
        <f>D21-J21</f>
        <v>6223.673</v>
      </c>
    </row>
    <row r="22" spans="1:11" ht="12.75">
      <c r="A22" s="14">
        <v>18</v>
      </c>
      <c r="B22" s="15">
        <v>194832.465</v>
      </c>
      <c r="C22" s="15">
        <v>93591.73</v>
      </c>
      <c r="D22" s="17">
        <v>6226.596</v>
      </c>
      <c r="E22" s="15" t="s">
        <v>26</v>
      </c>
      <c r="F22" s="15">
        <v>9.35</v>
      </c>
      <c r="G22" s="17">
        <f t="shared" si="0"/>
        <v>6217.245999999999</v>
      </c>
      <c r="H22" s="15">
        <v>9.55</v>
      </c>
      <c r="I22" s="17">
        <f t="shared" si="1"/>
        <v>6217.045999999999</v>
      </c>
      <c r="J22" s="15"/>
      <c r="K22" s="16"/>
    </row>
    <row r="23" spans="1:11" ht="13.5" thickBot="1">
      <c r="A23" s="19">
        <v>19</v>
      </c>
      <c r="B23" s="21">
        <v>194715.5</v>
      </c>
      <c r="C23" s="21">
        <v>93734.531</v>
      </c>
      <c r="D23" s="20">
        <v>6221.201</v>
      </c>
      <c r="E23" s="21" t="s">
        <v>26</v>
      </c>
      <c r="F23" s="21">
        <v>10.6</v>
      </c>
      <c r="G23" s="20">
        <f t="shared" si="0"/>
        <v>6210.601</v>
      </c>
      <c r="H23" s="21">
        <v>10.9</v>
      </c>
      <c r="I23" s="20">
        <f t="shared" si="1"/>
        <v>6210.301</v>
      </c>
      <c r="J23" s="21"/>
      <c r="K23" s="35"/>
    </row>
    <row r="24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D22" sqref="D22"/>
    </sheetView>
  </sheetViews>
  <sheetFormatPr defaultColWidth="9.140625" defaultRowHeight="12.75"/>
  <cols>
    <col min="2" max="2" width="10.28125" style="0" bestFit="1" customWidth="1"/>
  </cols>
  <sheetData>
    <row r="1" spans="1:11" ht="13.5" thickTop="1">
      <c r="A1" s="1"/>
      <c r="B1" s="2"/>
      <c r="C1" s="2"/>
      <c r="D1" s="2" t="s">
        <v>24</v>
      </c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6">
        <v>38805</v>
      </c>
      <c r="E2" s="5"/>
      <c r="F2" s="5"/>
      <c r="G2" s="5"/>
      <c r="H2" s="5"/>
      <c r="I2" s="5"/>
      <c r="J2" s="5"/>
      <c r="K2" s="7"/>
    </row>
    <row r="3" spans="1:11" ht="12.75">
      <c r="A3" s="4"/>
      <c r="B3" s="5"/>
      <c r="C3" s="5"/>
      <c r="D3" s="5" t="s">
        <v>35</v>
      </c>
      <c r="E3" s="5"/>
      <c r="F3" s="5"/>
      <c r="G3" s="5"/>
      <c r="H3" s="5"/>
      <c r="I3" s="5"/>
      <c r="J3" s="5"/>
      <c r="K3" s="7"/>
    </row>
    <row r="4" spans="1:11" ht="13.5" thickBot="1">
      <c r="A4" s="8"/>
      <c r="B4" s="9"/>
      <c r="C4" s="9"/>
      <c r="D4" s="9"/>
      <c r="E4" s="9"/>
      <c r="F4" s="9"/>
      <c r="G4" s="9" t="s">
        <v>36</v>
      </c>
      <c r="H4" s="9"/>
      <c r="I4" s="9" t="s">
        <v>37</v>
      </c>
      <c r="J4" s="9"/>
      <c r="K4" s="10" t="s">
        <v>37</v>
      </c>
    </row>
    <row r="5" spans="1:11" ht="13.5" thickTop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7</v>
      </c>
      <c r="I5" s="12" t="s">
        <v>8</v>
      </c>
      <c r="J5" s="12" t="s">
        <v>7</v>
      </c>
      <c r="K5" s="13" t="s">
        <v>8</v>
      </c>
    </row>
    <row r="6" spans="1:11" ht="12.75">
      <c r="A6" s="38">
        <v>1</v>
      </c>
      <c r="B6" s="17">
        <v>198533.329</v>
      </c>
      <c r="C6" s="17">
        <v>96973.633</v>
      </c>
      <c r="D6" s="17">
        <v>6306.871</v>
      </c>
      <c r="E6" s="15" t="s">
        <v>38</v>
      </c>
      <c r="F6" s="39">
        <v>9.75</v>
      </c>
      <c r="G6" s="39">
        <f>D6-F6</f>
        <v>6297.121</v>
      </c>
      <c r="H6" s="39">
        <v>9.7</v>
      </c>
      <c r="I6" s="39">
        <f>D6-H6</f>
        <v>6297.171</v>
      </c>
      <c r="J6" s="39">
        <v>9.5</v>
      </c>
      <c r="K6" s="40">
        <f>D6-J6</f>
        <v>6297.371</v>
      </c>
    </row>
    <row r="7" spans="1:11" ht="12.75">
      <c r="A7" s="38"/>
      <c r="B7" s="17"/>
      <c r="C7" s="17"/>
      <c r="D7" s="17"/>
      <c r="E7" s="15"/>
      <c r="F7" s="41"/>
      <c r="G7" s="41"/>
      <c r="H7" s="41"/>
      <c r="I7" s="42"/>
      <c r="J7" s="42"/>
      <c r="K7" s="43"/>
    </row>
    <row r="8" spans="1:11" ht="12.75">
      <c r="A8" s="38">
        <v>2</v>
      </c>
      <c r="B8" s="17">
        <v>198500.788</v>
      </c>
      <c r="C8" s="17">
        <v>96952.294</v>
      </c>
      <c r="D8" s="17">
        <v>6304.205</v>
      </c>
      <c r="E8" s="15" t="s">
        <v>38</v>
      </c>
      <c r="F8" s="39">
        <v>7.55</v>
      </c>
      <c r="G8" s="39">
        <f>D8-F8</f>
        <v>6296.655</v>
      </c>
      <c r="H8" s="39">
        <v>7.5</v>
      </c>
      <c r="I8" s="39">
        <f>D8-H8</f>
        <v>6296.705</v>
      </c>
      <c r="J8" s="42"/>
      <c r="K8" s="43"/>
    </row>
    <row r="9" spans="1:11" ht="12.75">
      <c r="A9" s="38"/>
      <c r="B9" s="42"/>
      <c r="C9" s="42"/>
      <c r="D9" s="42"/>
      <c r="E9" s="42"/>
      <c r="F9" s="42"/>
      <c r="G9" s="42"/>
      <c r="H9" s="42"/>
      <c r="I9" s="42"/>
      <c r="J9" s="42"/>
      <c r="K9" s="43"/>
    </row>
    <row r="10" spans="1:11" ht="12.75">
      <c r="A10" s="15"/>
      <c r="B10" s="15"/>
      <c r="C10" s="15"/>
      <c r="D10" s="65" t="s">
        <v>39</v>
      </c>
      <c r="E10" s="66"/>
      <c r="F10" s="15"/>
      <c r="G10" s="15"/>
      <c r="H10" s="15"/>
      <c r="I10" s="15"/>
      <c r="J10" s="15"/>
      <c r="K10" s="15"/>
    </row>
    <row r="11" spans="1:11" ht="12.75">
      <c r="A11" s="15">
        <v>3</v>
      </c>
      <c r="B11" s="15">
        <v>194879.4</v>
      </c>
      <c r="C11" s="15">
        <v>95306.67</v>
      </c>
      <c r="D11" s="15">
        <v>6204.64</v>
      </c>
      <c r="E11" s="15" t="s">
        <v>38</v>
      </c>
      <c r="F11" s="17">
        <v>10.1</v>
      </c>
      <c r="G11" s="17">
        <f>D11-F11</f>
        <v>6194.54</v>
      </c>
      <c r="H11" s="17">
        <v>9.9</v>
      </c>
      <c r="I11" s="17">
        <f>D11-H11</f>
        <v>6194.740000000001</v>
      </c>
      <c r="J11" s="15"/>
      <c r="K11" s="15"/>
    </row>
    <row r="12" spans="1:11" ht="13.5" thickBot="1">
      <c r="A12" s="19" t="s">
        <v>15</v>
      </c>
      <c r="B12" s="21" t="s">
        <v>15</v>
      </c>
      <c r="C12" s="21" t="s">
        <v>15</v>
      </c>
      <c r="D12" s="20" t="s">
        <v>15</v>
      </c>
      <c r="E12" s="21" t="s">
        <v>15</v>
      </c>
      <c r="F12" s="21" t="s">
        <v>15</v>
      </c>
      <c r="G12" s="20" t="s">
        <v>15</v>
      </c>
      <c r="H12" s="21" t="s">
        <v>15</v>
      </c>
      <c r="I12" s="20" t="s">
        <v>15</v>
      </c>
      <c r="J12" s="21"/>
      <c r="K12" s="35"/>
    </row>
    <row r="13" ht="13.5" thickTop="1"/>
    <row r="15" ht="12.75">
      <c r="F15" t="s">
        <v>40</v>
      </c>
    </row>
  </sheetData>
  <mergeCells count="1">
    <mergeCell ref="D10:E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G38" sqref="G38"/>
    </sheetView>
  </sheetViews>
  <sheetFormatPr defaultColWidth="9.140625" defaultRowHeight="12.75"/>
  <cols>
    <col min="2" max="2" width="11.140625" style="0" customWidth="1"/>
    <col min="9" max="9" width="10.421875" style="0" customWidth="1"/>
  </cols>
  <sheetData>
    <row r="1" spans="1:9" ht="13.5" thickTop="1">
      <c r="A1" s="1"/>
      <c r="B1" s="44"/>
      <c r="C1" s="44"/>
      <c r="D1" s="44"/>
      <c r="E1" s="2"/>
      <c r="F1" s="2"/>
      <c r="G1" s="2"/>
      <c r="H1" s="2"/>
      <c r="I1" s="3"/>
    </row>
    <row r="2" spans="1:9" ht="12.75">
      <c r="A2" s="4"/>
      <c r="B2" s="45" t="s">
        <v>41</v>
      </c>
      <c r="C2" s="45"/>
      <c r="D2" s="45" t="s">
        <v>42</v>
      </c>
      <c r="E2" s="5"/>
      <c r="F2" s="5"/>
      <c r="G2" s="5"/>
      <c r="H2" s="5"/>
      <c r="I2" s="7"/>
    </row>
    <row r="3" spans="1:9" ht="12.75">
      <c r="A3" s="4"/>
      <c r="B3" s="45"/>
      <c r="C3" s="45"/>
      <c r="D3" s="45"/>
      <c r="E3" s="5"/>
      <c r="F3" s="5"/>
      <c r="G3" s="5"/>
      <c r="H3" s="5"/>
      <c r="I3" s="7"/>
    </row>
    <row r="4" spans="1:9" ht="13.5" thickBot="1">
      <c r="A4" s="8"/>
      <c r="B4" s="46" t="s">
        <v>3</v>
      </c>
      <c r="C4" s="46" t="s">
        <v>4</v>
      </c>
      <c r="D4" s="46" t="s">
        <v>5</v>
      </c>
      <c r="E4" s="46" t="s">
        <v>6</v>
      </c>
      <c r="F4" s="47" t="s">
        <v>43</v>
      </c>
      <c r="G4" s="47" t="s">
        <v>44</v>
      </c>
      <c r="H4" s="47" t="s">
        <v>43</v>
      </c>
      <c r="I4" s="48" t="s">
        <v>6</v>
      </c>
    </row>
    <row r="5" spans="1:9" ht="13.5" thickTop="1">
      <c r="A5" s="36"/>
      <c r="B5" s="49"/>
      <c r="C5" s="49"/>
      <c r="D5" s="49"/>
      <c r="E5" s="49"/>
      <c r="F5" s="50"/>
      <c r="G5" s="50"/>
      <c r="H5" s="50"/>
      <c r="I5" s="51"/>
    </row>
    <row r="6" spans="1:13" ht="12.75">
      <c r="A6" s="29"/>
      <c r="B6" s="17">
        <v>204515.764</v>
      </c>
      <c r="C6" s="17">
        <v>96534.048</v>
      </c>
      <c r="D6" s="17">
        <v>6343.524</v>
      </c>
      <c r="E6" s="15" t="s">
        <v>45</v>
      </c>
      <c r="F6" s="17">
        <v>7.2</v>
      </c>
      <c r="G6" s="15" t="s">
        <v>36</v>
      </c>
      <c r="H6" s="17">
        <v>7</v>
      </c>
      <c r="I6" s="30" t="s">
        <v>37</v>
      </c>
      <c r="J6" s="52">
        <f>D6-F6</f>
        <v>6336.3240000000005</v>
      </c>
      <c r="K6" t="str">
        <f>G6</f>
        <v>out</v>
      </c>
      <c r="L6" s="52">
        <f>D6-H6</f>
        <v>6336.524</v>
      </c>
      <c r="M6" t="str">
        <f>I6</f>
        <v>in</v>
      </c>
    </row>
    <row r="7" spans="1:13" ht="12.75">
      <c r="A7" s="29"/>
      <c r="B7" s="17">
        <v>204554.238</v>
      </c>
      <c r="C7" s="17">
        <v>96525.82</v>
      </c>
      <c r="D7" s="17">
        <v>6343.923</v>
      </c>
      <c r="E7" s="15" t="s">
        <v>45</v>
      </c>
      <c r="F7" s="17">
        <v>6.85</v>
      </c>
      <c r="G7" s="15" t="s">
        <v>36</v>
      </c>
      <c r="H7" s="17">
        <v>6.75</v>
      </c>
      <c r="I7" s="30" t="s">
        <v>37</v>
      </c>
      <c r="J7" s="52">
        <f>D7-F7</f>
        <v>6337.072999999999</v>
      </c>
      <c r="K7" t="str">
        <f>G7</f>
        <v>out</v>
      </c>
      <c r="L7" s="52">
        <f>D7-H7</f>
        <v>6337.173</v>
      </c>
      <c r="M7" t="str">
        <f>I7</f>
        <v>in</v>
      </c>
    </row>
    <row r="8" spans="1:9" ht="13.5" thickBot="1">
      <c r="A8" s="32"/>
      <c r="B8" s="53"/>
      <c r="C8" s="53"/>
      <c r="D8" s="53"/>
      <c r="E8" s="33"/>
      <c r="F8" s="33"/>
      <c r="G8" s="33"/>
      <c r="H8" s="33"/>
      <c r="I8" s="34"/>
    </row>
    <row r="9" ht="13.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G35" sqref="G35"/>
    </sheetView>
  </sheetViews>
  <sheetFormatPr defaultColWidth="9.140625" defaultRowHeight="12.75"/>
  <cols>
    <col min="2" max="2" width="11.00390625" style="0" customWidth="1"/>
  </cols>
  <sheetData>
    <row r="1" spans="1:9" ht="13.5" thickTop="1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/>
      <c r="B2" s="5"/>
      <c r="C2" s="5"/>
      <c r="D2" s="5" t="s">
        <v>46</v>
      </c>
      <c r="E2" s="5"/>
      <c r="F2" s="5"/>
      <c r="G2" s="5"/>
      <c r="H2" s="5"/>
      <c r="I2" s="7"/>
    </row>
    <row r="3" spans="1:9" ht="12.75">
      <c r="A3" s="4"/>
      <c r="B3" s="5"/>
      <c r="C3" s="5"/>
      <c r="D3" s="6">
        <v>38798</v>
      </c>
      <c r="E3" s="5"/>
      <c r="F3" s="5"/>
      <c r="G3" s="5"/>
      <c r="H3" s="5"/>
      <c r="I3" s="7"/>
    </row>
    <row r="4" spans="1:9" ht="12.75">
      <c r="A4" s="4"/>
      <c r="B4" s="5"/>
      <c r="C4" s="5"/>
      <c r="D4" s="5"/>
      <c r="E4" s="5"/>
      <c r="F4" s="5"/>
      <c r="G4" s="5"/>
      <c r="H4" s="5"/>
      <c r="I4" s="7"/>
    </row>
    <row r="5" spans="1:9" ht="13.5" thickBo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47</v>
      </c>
      <c r="G5" s="9" t="s">
        <v>8</v>
      </c>
      <c r="H5" s="9" t="s">
        <v>48</v>
      </c>
      <c r="I5" s="10" t="s">
        <v>8</v>
      </c>
    </row>
    <row r="6" spans="1:10" ht="13.5" thickTop="1">
      <c r="A6" s="36">
        <v>1</v>
      </c>
      <c r="B6" s="49">
        <v>204086.684</v>
      </c>
      <c r="C6" s="49">
        <v>96282.261</v>
      </c>
      <c r="D6" s="49">
        <v>6341.117</v>
      </c>
      <c r="E6" s="12" t="s">
        <v>49</v>
      </c>
      <c r="F6" s="49">
        <v>9.55</v>
      </c>
      <c r="G6" s="49">
        <f>D6-F6</f>
        <v>6331.567</v>
      </c>
      <c r="H6" s="49">
        <v>9.75</v>
      </c>
      <c r="I6" s="54">
        <f>D6-H6</f>
        <v>6331.367</v>
      </c>
      <c r="J6" t="s">
        <v>34</v>
      </c>
    </row>
    <row r="7" spans="1:10" ht="12.75">
      <c r="A7" s="29">
        <v>2</v>
      </c>
      <c r="B7" s="17">
        <v>204198.696</v>
      </c>
      <c r="C7" s="17">
        <v>96342.896</v>
      </c>
      <c r="D7" s="17">
        <v>6338.65</v>
      </c>
      <c r="E7" s="15" t="s">
        <v>49</v>
      </c>
      <c r="F7" s="17">
        <v>6.4</v>
      </c>
      <c r="G7" s="17">
        <f>D7-F7</f>
        <v>6332.25</v>
      </c>
      <c r="H7" s="17">
        <v>6.5</v>
      </c>
      <c r="I7" s="31">
        <f>D7-H7</f>
        <v>6332.15</v>
      </c>
      <c r="J7" t="s">
        <v>34</v>
      </c>
    </row>
    <row r="8" spans="1:9" ht="13.5" thickBot="1">
      <c r="A8" s="32"/>
      <c r="B8" s="33"/>
      <c r="C8" s="33"/>
      <c r="D8" s="33"/>
      <c r="E8" s="33"/>
      <c r="F8" s="33"/>
      <c r="G8" s="33"/>
      <c r="H8" s="33"/>
      <c r="I8" s="34"/>
    </row>
    <row r="9" ht="13.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G36" sqref="G36"/>
    </sheetView>
  </sheetViews>
  <sheetFormatPr defaultColWidth="9.140625" defaultRowHeight="12.75"/>
  <cols>
    <col min="2" max="2" width="11.57421875" style="0" customWidth="1"/>
  </cols>
  <sheetData>
    <row r="1" spans="1:7" ht="13.5" thickTop="1">
      <c r="A1" s="1"/>
      <c r="B1" s="2"/>
      <c r="C1" s="2"/>
      <c r="D1" s="2"/>
      <c r="E1" s="2"/>
      <c r="F1" s="2"/>
      <c r="G1" s="3"/>
    </row>
    <row r="2" spans="1:7" ht="12.75">
      <c r="A2" s="4"/>
      <c r="B2" s="5" t="s">
        <v>50</v>
      </c>
      <c r="C2" s="5"/>
      <c r="D2" s="5"/>
      <c r="E2" s="5"/>
      <c r="F2" s="5"/>
      <c r="G2" s="7"/>
    </row>
    <row r="3" spans="1:7" ht="12.75">
      <c r="A3" s="4"/>
      <c r="B3" s="6">
        <v>38916</v>
      </c>
      <c r="C3" s="5"/>
      <c r="D3" s="5"/>
      <c r="E3" s="5"/>
      <c r="F3" s="5"/>
      <c r="G3" s="7"/>
    </row>
    <row r="4" spans="1:7" ht="12.75">
      <c r="A4" s="4"/>
      <c r="B4" s="5"/>
      <c r="C4" s="5"/>
      <c r="D4" s="5"/>
      <c r="E4" s="5"/>
      <c r="F4" s="5"/>
      <c r="G4" s="7"/>
    </row>
    <row r="5" spans="1:9" ht="13.5" thickBo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51</v>
      </c>
      <c r="G5" s="10" t="s">
        <v>52</v>
      </c>
      <c r="H5" t="s">
        <v>53</v>
      </c>
      <c r="I5" t="s">
        <v>54</v>
      </c>
    </row>
    <row r="6" spans="1:9" ht="13.5" thickTop="1">
      <c r="A6" s="36">
        <v>1</v>
      </c>
      <c r="B6" s="49">
        <v>194613.362</v>
      </c>
      <c r="C6" s="49">
        <v>94059.68</v>
      </c>
      <c r="D6" s="49">
        <v>6231.153</v>
      </c>
      <c r="E6" s="12" t="s">
        <v>55</v>
      </c>
      <c r="F6" s="49">
        <f>D6-H6</f>
        <v>6221.803</v>
      </c>
      <c r="G6" s="54">
        <f>D6-I6</f>
        <v>6221.703</v>
      </c>
      <c r="H6" s="55">
        <v>9.35</v>
      </c>
      <c r="I6" s="5">
        <v>9.45</v>
      </c>
    </row>
    <row r="7" spans="1:9" ht="12.75">
      <c r="A7" s="29">
        <v>2</v>
      </c>
      <c r="B7" s="17">
        <v>194442.575</v>
      </c>
      <c r="C7" s="17">
        <v>94207.826</v>
      </c>
      <c r="D7" s="17">
        <v>6230.858</v>
      </c>
      <c r="E7" s="15" t="s">
        <v>55</v>
      </c>
      <c r="F7" s="39">
        <f>D7-H7</f>
        <v>6206.108</v>
      </c>
      <c r="G7" s="56">
        <f>D7-I7</f>
        <v>6206.008</v>
      </c>
      <c r="H7" s="55">
        <v>24.75</v>
      </c>
      <c r="I7" s="5">
        <v>24.85</v>
      </c>
    </row>
    <row r="8" spans="1:7" ht="13.5" thickBot="1">
      <c r="A8" s="32"/>
      <c r="B8" s="33"/>
      <c r="C8" s="33"/>
      <c r="D8" s="33"/>
      <c r="E8" s="33"/>
      <c r="F8" s="33"/>
      <c r="G8" s="34"/>
    </row>
    <row r="9" ht="13.5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G37" sqref="G37"/>
    </sheetView>
  </sheetViews>
  <sheetFormatPr defaultColWidth="9.140625" defaultRowHeight="12.75"/>
  <cols>
    <col min="2" max="2" width="12.140625" style="0" customWidth="1"/>
    <col min="6" max="6" width="10.421875" style="0" bestFit="1" customWidth="1"/>
  </cols>
  <sheetData>
    <row r="1" spans="1:13" ht="13.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7"/>
    </row>
    <row r="3" spans="1:13" ht="12.75">
      <c r="A3" s="4"/>
      <c r="B3" s="5" t="s">
        <v>56</v>
      </c>
      <c r="C3" s="5"/>
      <c r="D3" s="5"/>
      <c r="E3" s="5"/>
      <c r="F3" s="5"/>
      <c r="G3" s="5"/>
      <c r="H3" s="5"/>
      <c r="I3" s="5"/>
      <c r="J3" s="5"/>
      <c r="K3" s="5"/>
      <c r="L3" s="5"/>
      <c r="M3" s="7"/>
    </row>
    <row r="4" spans="1:13" ht="12.75">
      <c r="A4" s="4"/>
      <c r="B4" s="5"/>
      <c r="C4" s="5"/>
      <c r="D4" s="57" t="s">
        <v>57</v>
      </c>
      <c r="E4" s="5"/>
      <c r="F4" s="5"/>
      <c r="G4" s="5"/>
      <c r="H4" s="5" t="s">
        <v>7</v>
      </c>
      <c r="I4" s="5"/>
      <c r="J4" s="5"/>
      <c r="K4" s="5" t="s">
        <v>7</v>
      </c>
      <c r="L4" s="5"/>
      <c r="M4" s="7"/>
    </row>
    <row r="5" spans="1:17" ht="13.5" thickBo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43</v>
      </c>
      <c r="G5" s="9" t="s">
        <v>58</v>
      </c>
      <c r="H5" s="9" t="s">
        <v>59</v>
      </c>
      <c r="I5" s="9" t="s">
        <v>43</v>
      </c>
      <c r="J5" s="9" t="s">
        <v>58</v>
      </c>
      <c r="K5" s="9" t="s">
        <v>59</v>
      </c>
      <c r="L5" s="9" t="s">
        <v>43</v>
      </c>
      <c r="M5" s="10" t="s">
        <v>58</v>
      </c>
      <c r="O5" s="57" t="s">
        <v>60</v>
      </c>
      <c r="P5" s="57" t="s">
        <v>61</v>
      </c>
      <c r="Q5" s="57" t="s">
        <v>61</v>
      </c>
    </row>
    <row r="6" spans="1:13" ht="13.5" thickTop="1">
      <c r="A6" s="36">
        <v>1000</v>
      </c>
      <c r="B6" s="49">
        <v>168082.024</v>
      </c>
      <c r="C6" s="49">
        <v>91777.121</v>
      </c>
      <c r="D6" s="49">
        <v>5994.081</v>
      </c>
      <c r="E6" s="12" t="s">
        <v>62</v>
      </c>
      <c r="F6" s="12" t="s">
        <v>63</v>
      </c>
      <c r="G6" s="12"/>
      <c r="H6" s="12"/>
      <c r="I6" s="12"/>
      <c r="J6" s="12"/>
      <c r="K6" s="12"/>
      <c r="L6" s="12"/>
      <c r="M6" s="37"/>
    </row>
    <row r="7" spans="1:16" ht="12.75">
      <c r="A7" s="29">
        <v>1001</v>
      </c>
      <c r="B7" s="17">
        <v>168078.459</v>
      </c>
      <c r="C7" s="17">
        <v>92275.187</v>
      </c>
      <c r="D7" s="17">
        <v>5995.064</v>
      </c>
      <c r="E7" s="15" t="s">
        <v>62</v>
      </c>
      <c r="F7" s="15">
        <v>7.5</v>
      </c>
      <c r="G7" s="15">
        <v>12</v>
      </c>
      <c r="H7" s="15" t="s">
        <v>64</v>
      </c>
      <c r="I7" s="15">
        <v>7.6</v>
      </c>
      <c r="J7" s="15">
        <v>12</v>
      </c>
      <c r="K7" s="15"/>
      <c r="L7" s="15"/>
      <c r="M7" s="30"/>
      <c r="O7" s="52">
        <f aca="true" t="shared" si="0" ref="O7:O23">D7-F7</f>
        <v>5987.564</v>
      </c>
      <c r="P7" s="52">
        <f aca="true" t="shared" si="1" ref="P7:P23">D7-I7</f>
        <v>5987.464</v>
      </c>
    </row>
    <row r="8" spans="1:13" ht="12.75">
      <c r="A8" s="29">
        <v>1002</v>
      </c>
      <c r="B8" s="17">
        <v>166880.432</v>
      </c>
      <c r="C8" s="17">
        <v>91722.003</v>
      </c>
      <c r="D8" s="17">
        <v>5983.96</v>
      </c>
      <c r="E8" s="15" t="s">
        <v>62</v>
      </c>
      <c r="F8" s="17" t="s">
        <v>15</v>
      </c>
      <c r="G8" s="15"/>
      <c r="H8" s="15"/>
      <c r="I8" s="15"/>
      <c r="J8" s="15"/>
      <c r="K8" s="15"/>
      <c r="L8" s="15"/>
      <c r="M8" s="30"/>
    </row>
    <row r="9" spans="1:13" ht="12.75">
      <c r="A9" s="29">
        <v>1003</v>
      </c>
      <c r="B9" s="17">
        <v>166880.153</v>
      </c>
      <c r="C9" s="17">
        <v>91772.718</v>
      </c>
      <c r="D9" s="17">
        <v>5984.246</v>
      </c>
      <c r="E9" s="15" t="s">
        <v>62</v>
      </c>
      <c r="F9" s="15" t="s">
        <v>65</v>
      </c>
      <c r="G9" s="15"/>
      <c r="H9" s="15"/>
      <c r="I9" s="15"/>
      <c r="J9" s="15"/>
      <c r="K9" s="15"/>
      <c r="L9" s="15"/>
      <c r="M9" s="30"/>
    </row>
    <row r="10" spans="1:13" ht="12.75">
      <c r="A10" s="29">
        <v>1004</v>
      </c>
      <c r="B10" s="17">
        <v>166445.675</v>
      </c>
      <c r="C10" s="17">
        <v>91769.447</v>
      </c>
      <c r="D10" s="17">
        <v>5978.219</v>
      </c>
      <c r="E10" s="15" t="s">
        <v>62</v>
      </c>
      <c r="F10" s="15" t="s">
        <v>65</v>
      </c>
      <c r="G10" s="15"/>
      <c r="H10" s="15"/>
      <c r="I10" s="15"/>
      <c r="J10" s="15"/>
      <c r="K10" s="15"/>
      <c r="L10" s="15"/>
      <c r="M10" s="30"/>
    </row>
    <row r="11" spans="1:13" ht="12.75">
      <c r="A11" s="29">
        <v>1005</v>
      </c>
      <c r="B11" s="17">
        <v>166198.147</v>
      </c>
      <c r="C11" s="17">
        <v>91767.784</v>
      </c>
      <c r="D11" s="17">
        <v>5977.214</v>
      </c>
      <c r="E11" s="15" t="s">
        <v>62</v>
      </c>
      <c r="F11" s="15" t="s">
        <v>65</v>
      </c>
      <c r="G11" s="15"/>
      <c r="H11" s="15"/>
      <c r="I11" s="15"/>
      <c r="J11" s="15"/>
      <c r="K11" s="15"/>
      <c r="L11" s="15"/>
      <c r="M11" s="30"/>
    </row>
    <row r="12" spans="1:16" ht="12.75">
      <c r="A12" s="29">
        <v>1006</v>
      </c>
      <c r="B12" s="17">
        <v>165944.951</v>
      </c>
      <c r="C12" s="17">
        <v>91617.191</v>
      </c>
      <c r="D12" s="17">
        <v>5977.412</v>
      </c>
      <c r="E12" s="15" t="s">
        <v>62</v>
      </c>
      <c r="F12" s="17">
        <v>11.2</v>
      </c>
      <c r="G12" s="15">
        <v>24</v>
      </c>
      <c r="H12" s="15" t="s">
        <v>66</v>
      </c>
      <c r="I12" s="15">
        <v>11.4</v>
      </c>
      <c r="J12" s="15">
        <v>24</v>
      </c>
      <c r="K12" s="15" t="s">
        <v>67</v>
      </c>
      <c r="L12" s="15"/>
      <c r="M12" s="30"/>
      <c r="O12" s="52">
        <f t="shared" si="0"/>
        <v>5966.212</v>
      </c>
      <c r="P12" s="52">
        <f t="shared" si="1"/>
        <v>5966.012000000001</v>
      </c>
    </row>
    <row r="13" spans="1:17" ht="12.75">
      <c r="A13" s="29">
        <v>1007</v>
      </c>
      <c r="B13" s="17">
        <v>165946.549</v>
      </c>
      <c r="C13" s="17">
        <v>91271.879</v>
      </c>
      <c r="D13" s="17">
        <v>5975.139</v>
      </c>
      <c r="E13" s="15" t="s">
        <v>62</v>
      </c>
      <c r="F13" s="17">
        <v>10.1</v>
      </c>
      <c r="G13" s="15">
        <v>24</v>
      </c>
      <c r="H13" s="15" t="s">
        <v>66</v>
      </c>
      <c r="I13" s="15">
        <v>10.1</v>
      </c>
      <c r="J13" s="15">
        <v>24</v>
      </c>
      <c r="K13" s="15" t="s">
        <v>66</v>
      </c>
      <c r="L13" s="15">
        <v>10.2</v>
      </c>
      <c r="M13" s="30" t="s">
        <v>64</v>
      </c>
      <c r="O13" s="52">
        <f t="shared" si="0"/>
        <v>5965.039</v>
      </c>
      <c r="P13" s="52">
        <f>$D$13-I13</f>
        <v>5965.039</v>
      </c>
      <c r="Q13" s="52">
        <f>$D$13-L13</f>
        <v>5964.939</v>
      </c>
    </row>
    <row r="14" spans="1:16" ht="12.75">
      <c r="A14" s="29">
        <v>1008</v>
      </c>
      <c r="B14" s="17">
        <v>165406.299</v>
      </c>
      <c r="C14" s="17">
        <v>91268.46</v>
      </c>
      <c r="D14" s="17">
        <v>5974.09</v>
      </c>
      <c r="E14" s="15" t="s">
        <v>62</v>
      </c>
      <c r="F14" s="17">
        <v>11.1</v>
      </c>
      <c r="G14" s="15"/>
      <c r="H14" s="15" t="s">
        <v>64</v>
      </c>
      <c r="I14" s="15">
        <v>11.2</v>
      </c>
      <c r="J14" s="15">
        <v>24</v>
      </c>
      <c r="K14" s="15" t="s">
        <v>67</v>
      </c>
      <c r="L14" s="15"/>
      <c r="M14" s="30"/>
      <c r="O14" s="52">
        <f t="shared" si="0"/>
        <v>5962.99</v>
      </c>
      <c r="P14" s="52">
        <f t="shared" si="1"/>
        <v>5962.89</v>
      </c>
    </row>
    <row r="15" spans="1:13" ht="12.75">
      <c r="A15" s="29">
        <v>1009</v>
      </c>
      <c r="B15" s="17">
        <v>165409.621</v>
      </c>
      <c r="C15" s="17">
        <v>90768.425</v>
      </c>
      <c r="D15" s="17">
        <v>5971.472</v>
      </c>
      <c r="E15" s="15" t="s">
        <v>62</v>
      </c>
      <c r="F15" s="15" t="s">
        <v>65</v>
      </c>
      <c r="G15" s="15"/>
      <c r="H15" s="15"/>
      <c r="I15" s="15"/>
      <c r="J15" s="15"/>
      <c r="K15" s="15"/>
      <c r="L15" s="15"/>
      <c r="M15" s="30"/>
    </row>
    <row r="16" spans="1:13" ht="12.75">
      <c r="A16" s="29">
        <v>1010</v>
      </c>
      <c r="B16" s="17">
        <v>164460.859</v>
      </c>
      <c r="C16" s="17">
        <v>90939.895</v>
      </c>
      <c r="D16" s="17">
        <v>5951.002</v>
      </c>
      <c r="E16" s="15" t="s">
        <v>62</v>
      </c>
      <c r="F16" s="15" t="s">
        <v>63</v>
      </c>
      <c r="G16" s="15"/>
      <c r="H16" s="15"/>
      <c r="I16" s="15"/>
      <c r="J16" s="15"/>
      <c r="K16" s="15"/>
      <c r="L16" s="15"/>
      <c r="M16" s="30"/>
    </row>
    <row r="17" spans="1:16" ht="12.75">
      <c r="A17" s="29">
        <v>1011</v>
      </c>
      <c r="B17" s="17">
        <v>165107.202</v>
      </c>
      <c r="C17" s="17">
        <v>91255.011</v>
      </c>
      <c r="D17" s="17">
        <v>5960.121</v>
      </c>
      <c r="E17" s="15" t="s">
        <v>62</v>
      </c>
      <c r="F17" s="17">
        <v>13</v>
      </c>
      <c r="G17" s="15">
        <v>30</v>
      </c>
      <c r="H17" s="15" t="s">
        <v>64</v>
      </c>
      <c r="I17" s="15">
        <v>13.2</v>
      </c>
      <c r="J17" s="15">
        <v>30</v>
      </c>
      <c r="K17" s="15" t="s">
        <v>64</v>
      </c>
      <c r="L17" s="15"/>
      <c r="M17" s="30"/>
      <c r="O17" s="52">
        <f t="shared" si="0"/>
        <v>5947.121</v>
      </c>
      <c r="P17" s="52">
        <f t="shared" si="1"/>
        <v>5946.921</v>
      </c>
    </row>
    <row r="18" spans="1:16" ht="12.75">
      <c r="A18" s="29">
        <v>1012</v>
      </c>
      <c r="B18" s="17">
        <v>165457.719</v>
      </c>
      <c r="C18" s="17">
        <v>91598.382</v>
      </c>
      <c r="D18" s="17">
        <v>5962.422</v>
      </c>
      <c r="E18" s="15" t="s">
        <v>62</v>
      </c>
      <c r="F18" s="17">
        <v>11.3</v>
      </c>
      <c r="G18" s="15">
        <v>30</v>
      </c>
      <c r="H18" s="15" t="s">
        <v>64</v>
      </c>
      <c r="I18" s="15">
        <v>11.5</v>
      </c>
      <c r="J18" s="15">
        <v>30</v>
      </c>
      <c r="K18" s="15" t="s">
        <v>64</v>
      </c>
      <c r="L18" s="15"/>
      <c r="M18" s="30"/>
      <c r="O18" s="52">
        <f t="shared" si="0"/>
        <v>5951.121999999999</v>
      </c>
      <c r="P18" s="52">
        <f t="shared" si="1"/>
        <v>5950.922</v>
      </c>
    </row>
    <row r="19" spans="1:16" ht="12.75">
      <c r="A19" s="29">
        <v>1013</v>
      </c>
      <c r="B19" s="17">
        <v>165705.596</v>
      </c>
      <c r="C19" s="17">
        <v>91805.407</v>
      </c>
      <c r="D19" s="17">
        <v>5964.491</v>
      </c>
      <c r="E19" s="15" t="s">
        <v>62</v>
      </c>
      <c r="F19" s="17">
        <v>11.3</v>
      </c>
      <c r="G19" s="15">
        <v>30</v>
      </c>
      <c r="H19" s="15" t="s">
        <v>64</v>
      </c>
      <c r="I19" s="15">
        <v>11.5</v>
      </c>
      <c r="J19" s="15">
        <v>30</v>
      </c>
      <c r="K19" s="15" t="s">
        <v>64</v>
      </c>
      <c r="L19" s="15"/>
      <c r="M19" s="30"/>
      <c r="O19" s="52">
        <f t="shared" si="0"/>
        <v>5953.191</v>
      </c>
      <c r="P19" s="52">
        <f t="shared" si="1"/>
        <v>5952.991</v>
      </c>
    </row>
    <row r="20" spans="1:16" ht="12.75">
      <c r="A20" s="29">
        <v>1014</v>
      </c>
      <c r="B20" s="17">
        <v>166169.786</v>
      </c>
      <c r="C20" s="17">
        <v>91995.161</v>
      </c>
      <c r="D20" s="17">
        <v>5968.375</v>
      </c>
      <c r="E20" s="15" t="s">
        <v>62</v>
      </c>
      <c r="F20" s="17">
        <v>11.3</v>
      </c>
      <c r="G20" s="15">
        <v>30</v>
      </c>
      <c r="H20" s="15" t="s">
        <v>64</v>
      </c>
      <c r="I20" s="15">
        <v>11.5</v>
      </c>
      <c r="J20" s="15">
        <v>30</v>
      </c>
      <c r="K20" s="15" t="s">
        <v>64</v>
      </c>
      <c r="L20" s="15"/>
      <c r="M20" s="30"/>
      <c r="O20" s="52">
        <f t="shared" si="0"/>
        <v>5957.075</v>
      </c>
      <c r="P20" s="52">
        <f t="shared" si="1"/>
        <v>5956.875</v>
      </c>
    </row>
    <row r="21" spans="1:16" ht="12.75">
      <c r="A21" s="29">
        <v>1015</v>
      </c>
      <c r="B21" s="17">
        <v>166293.426</v>
      </c>
      <c r="C21" s="17">
        <v>92159.403</v>
      </c>
      <c r="D21" s="17">
        <v>5969.319</v>
      </c>
      <c r="E21" s="15" t="s">
        <v>62</v>
      </c>
      <c r="F21" s="17">
        <v>13</v>
      </c>
      <c r="G21" s="15">
        <v>30</v>
      </c>
      <c r="H21" s="15" t="s">
        <v>64</v>
      </c>
      <c r="I21" s="15">
        <v>13.2</v>
      </c>
      <c r="J21" s="15">
        <v>30</v>
      </c>
      <c r="K21" s="15" t="s">
        <v>64</v>
      </c>
      <c r="L21" s="15"/>
      <c r="M21" s="30"/>
      <c r="O21" s="52">
        <f t="shared" si="0"/>
        <v>5956.319</v>
      </c>
      <c r="P21" s="52">
        <f t="shared" si="1"/>
        <v>5956.119000000001</v>
      </c>
    </row>
    <row r="22" spans="1:16" ht="12.75">
      <c r="A22" s="29">
        <v>1016</v>
      </c>
      <c r="B22" s="17">
        <v>166591.678</v>
      </c>
      <c r="C22" s="17">
        <v>92200.401</v>
      </c>
      <c r="D22" s="17">
        <v>5973.421</v>
      </c>
      <c r="E22" s="15" t="s">
        <v>62</v>
      </c>
      <c r="F22" s="17">
        <v>13.3</v>
      </c>
      <c r="G22" s="15">
        <v>30</v>
      </c>
      <c r="H22" s="15" t="s">
        <v>64</v>
      </c>
      <c r="I22" s="15">
        <v>13.5</v>
      </c>
      <c r="J22" s="15">
        <v>30</v>
      </c>
      <c r="K22" s="15" t="s">
        <v>64</v>
      </c>
      <c r="L22" s="15"/>
      <c r="M22" s="30"/>
      <c r="O22" s="52">
        <f t="shared" si="0"/>
        <v>5960.121</v>
      </c>
      <c r="P22" s="52">
        <f t="shared" si="1"/>
        <v>5959.921</v>
      </c>
    </row>
    <row r="23" spans="1:16" ht="12.75">
      <c r="A23" s="29">
        <v>1017</v>
      </c>
      <c r="B23" s="17">
        <v>166897.964</v>
      </c>
      <c r="C23" s="17">
        <v>92178.253</v>
      </c>
      <c r="D23" s="17">
        <v>5972.63</v>
      </c>
      <c r="E23" s="15" t="s">
        <v>62</v>
      </c>
      <c r="F23" s="17">
        <v>10.2</v>
      </c>
      <c r="G23" s="15">
        <v>30</v>
      </c>
      <c r="H23" s="15" t="s">
        <v>64</v>
      </c>
      <c r="I23" s="15">
        <v>10.5</v>
      </c>
      <c r="J23" s="15">
        <v>30</v>
      </c>
      <c r="K23" s="15" t="s">
        <v>64</v>
      </c>
      <c r="L23" s="15"/>
      <c r="M23" s="30"/>
      <c r="O23" s="52">
        <f t="shared" si="0"/>
        <v>5962.43</v>
      </c>
      <c r="P23" s="52">
        <f t="shared" si="1"/>
        <v>5962.13</v>
      </c>
    </row>
    <row r="24" spans="1:16" ht="12.75">
      <c r="A24" s="29">
        <v>1018</v>
      </c>
      <c r="B24" s="17">
        <v>167115.574</v>
      </c>
      <c r="C24" s="17">
        <v>92233.428</v>
      </c>
      <c r="D24" s="17">
        <v>5975.312</v>
      </c>
      <c r="E24" s="15" t="s">
        <v>62</v>
      </c>
      <c r="F24" s="17">
        <v>11.5</v>
      </c>
      <c r="G24" s="15">
        <v>30</v>
      </c>
      <c r="H24" s="15" t="s">
        <v>64</v>
      </c>
      <c r="I24" s="15">
        <v>12</v>
      </c>
      <c r="J24" s="15">
        <v>30</v>
      </c>
      <c r="K24" s="15" t="s">
        <v>64</v>
      </c>
      <c r="L24" s="15"/>
      <c r="M24" s="30"/>
      <c r="O24" s="52">
        <f>D24-F24</f>
        <v>5963.812</v>
      </c>
      <c r="P24" s="52">
        <f>D24-I24</f>
        <v>5963.312</v>
      </c>
    </row>
    <row r="25" spans="1:13" ht="13.5" thickBot="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</row>
    <row r="26" ht="13.5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G31" sqref="G31"/>
    </sheetView>
  </sheetViews>
  <sheetFormatPr defaultColWidth="9.140625" defaultRowHeight="12.75"/>
  <cols>
    <col min="2" max="2" width="10.00390625" style="0" customWidth="1"/>
  </cols>
  <sheetData>
    <row r="1" spans="1:17" ht="13.5" thickTop="1">
      <c r="A1" s="1"/>
      <c r="B1" s="2"/>
      <c r="C1" s="2"/>
      <c r="D1" s="2"/>
      <c r="E1" s="2" t="s">
        <v>68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/>
      <c r="B2" s="5"/>
      <c r="C2" s="5"/>
      <c r="D2" s="5"/>
      <c r="E2" s="5" t="s">
        <v>69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 ht="12.75">
      <c r="A3" s="4"/>
      <c r="B3" s="5"/>
      <c r="C3" s="5"/>
      <c r="D3" s="5"/>
      <c r="E3" s="6" t="s">
        <v>70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ht="12.75">
      <c r="A4" s="4"/>
      <c r="B4" s="5"/>
      <c r="C4" s="5"/>
      <c r="D4" s="5"/>
      <c r="E4" s="5"/>
      <c r="F4" s="5"/>
      <c r="G4" s="5"/>
      <c r="H4" s="5" t="s">
        <v>7</v>
      </c>
      <c r="I4" s="5"/>
      <c r="J4" s="5"/>
      <c r="K4" s="5" t="s">
        <v>7</v>
      </c>
      <c r="L4" s="5"/>
      <c r="M4" s="5"/>
      <c r="N4" s="5" t="s">
        <v>7</v>
      </c>
      <c r="O4" s="5"/>
      <c r="P4" s="5"/>
      <c r="Q4" s="7" t="s">
        <v>7</v>
      </c>
    </row>
    <row r="5" spans="1:20" ht="13.5" thickBo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43</v>
      </c>
      <c r="G5" s="9" t="s">
        <v>71</v>
      </c>
      <c r="H5" s="9" t="s">
        <v>59</v>
      </c>
      <c r="I5" s="9" t="s">
        <v>43</v>
      </c>
      <c r="J5" s="9" t="s">
        <v>71</v>
      </c>
      <c r="K5" s="9" t="s">
        <v>59</v>
      </c>
      <c r="L5" s="9" t="s">
        <v>43</v>
      </c>
      <c r="M5" s="9" t="s">
        <v>71</v>
      </c>
      <c r="N5" s="9" t="s">
        <v>59</v>
      </c>
      <c r="O5" s="9" t="s">
        <v>43</v>
      </c>
      <c r="P5" s="9" t="s">
        <v>71</v>
      </c>
      <c r="Q5" s="10" t="s">
        <v>59</v>
      </c>
      <c r="S5" t="s">
        <v>72</v>
      </c>
      <c r="T5" t="s">
        <v>73</v>
      </c>
    </row>
    <row r="6" spans="1:19" ht="13.5" thickTop="1">
      <c r="A6" s="36">
        <v>1</v>
      </c>
      <c r="B6" s="49">
        <v>166681.421</v>
      </c>
      <c r="C6" s="49">
        <v>92880.83</v>
      </c>
      <c r="D6" s="49">
        <v>6010.849</v>
      </c>
      <c r="E6" s="12" t="s">
        <v>74</v>
      </c>
      <c r="F6" s="12" t="s">
        <v>75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37"/>
      <c r="R6" t="s">
        <v>76</v>
      </c>
      <c r="S6" t="s">
        <v>77</v>
      </c>
    </row>
    <row r="7" spans="1:21" ht="12.75">
      <c r="A7" s="29">
        <v>2</v>
      </c>
      <c r="B7" s="17">
        <v>166638.69</v>
      </c>
      <c r="C7" s="17">
        <v>92879.85</v>
      </c>
      <c r="D7" s="17">
        <v>6011.233</v>
      </c>
      <c r="E7" s="15" t="s">
        <v>74</v>
      </c>
      <c r="F7" s="17">
        <v>8.2</v>
      </c>
      <c r="G7" s="58">
        <v>8</v>
      </c>
      <c r="H7" s="15" t="s">
        <v>64</v>
      </c>
      <c r="I7" s="15">
        <v>8.3</v>
      </c>
      <c r="J7" s="58">
        <v>8</v>
      </c>
      <c r="K7" s="15" t="s">
        <v>78</v>
      </c>
      <c r="L7" s="15" t="s">
        <v>15</v>
      </c>
      <c r="M7" s="15"/>
      <c r="N7" s="15"/>
      <c r="O7" s="15"/>
      <c r="P7" s="15"/>
      <c r="Q7" s="30"/>
      <c r="R7" t="s">
        <v>76</v>
      </c>
      <c r="S7" t="s">
        <v>79</v>
      </c>
      <c r="T7" s="59">
        <f>D7-F7</f>
        <v>6003.033</v>
      </c>
      <c r="U7" s="59">
        <f>D7-I7</f>
        <v>6002.933</v>
      </c>
    </row>
    <row r="8" spans="1:21" ht="12.75">
      <c r="A8" s="29">
        <v>3</v>
      </c>
      <c r="B8" s="17">
        <v>166638.612</v>
      </c>
      <c r="C8" s="17">
        <v>92850.38</v>
      </c>
      <c r="D8" s="17">
        <v>6010.835</v>
      </c>
      <c r="E8" s="15" t="s">
        <v>74</v>
      </c>
      <c r="F8" s="17">
        <v>8.35</v>
      </c>
      <c r="G8" s="58">
        <v>8</v>
      </c>
      <c r="H8" s="15" t="s">
        <v>78</v>
      </c>
      <c r="I8" s="17">
        <v>8.45</v>
      </c>
      <c r="J8" s="58">
        <v>8</v>
      </c>
      <c r="K8" s="15" t="s">
        <v>64</v>
      </c>
      <c r="L8" s="15"/>
      <c r="M8" s="15"/>
      <c r="N8" s="15"/>
      <c r="O8" s="15"/>
      <c r="P8" s="15"/>
      <c r="Q8" s="30"/>
      <c r="R8" t="s">
        <v>76</v>
      </c>
      <c r="S8" t="s">
        <v>79</v>
      </c>
      <c r="T8" s="59">
        <f aca="true" t="shared" si="0" ref="T8:T27">D8-F8</f>
        <v>6002.485</v>
      </c>
      <c r="U8" s="59">
        <f>D8-I8</f>
        <v>6002.385</v>
      </c>
    </row>
    <row r="9" spans="1:21" ht="12.75">
      <c r="A9" s="29">
        <v>4</v>
      </c>
      <c r="B9" s="17">
        <v>166377.622</v>
      </c>
      <c r="C9" s="17">
        <v>92844.26</v>
      </c>
      <c r="D9" s="17">
        <v>6008.151</v>
      </c>
      <c r="E9" s="15" t="s">
        <v>74</v>
      </c>
      <c r="F9" s="17">
        <v>7.25</v>
      </c>
      <c r="G9" s="58">
        <v>8</v>
      </c>
      <c r="H9" s="15" t="s">
        <v>64</v>
      </c>
      <c r="I9" s="17">
        <v>7.35</v>
      </c>
      <c r="J9" s="58">
        <v>8</v>
      </c>
      <c r="K9" s="15" t="s">
        <v>80</v>
      </c>
      <c r="L9" s="15"/>
      <c r="M9" s="15"/>
      <c r="N9" s="15"/>
      <c r="O9" s="15"/>
      <c r="P9" s="15"/>
      <c r="Q9" s="30"/>
      <c r="R9" t="s">
        <v>76</v>
      </c>
      <c r="S9" t="s">
        <v>79</v>
      </c>
      <c r="T9" s="59">
        <f t="shared" si="0"/>
        <v>6000.901</v>
      </c>
      <c r="U9" s="59">
        <f>D9-I9</f>
        <v>6000.8009999999995</v>
      </c>
    </row>
    <row r="10" spans="1:21" ht="12.75">
      <c r="A10" s="29">
        <v>5</v>
      </c>
      <c r="B10" s="17">
        <v>166379.298</v>
      </c>
      <c r="C10" s="17">
        <v>92872.47</v>
      </c>
      <c r="D10" s="17">
        <v>6008.536</v>
      </c>
      <c r="E10" s="15" t="s">
        <v>74</v>
      </c>
      <c r="F10" s="17">
        <v>7.75</v>
      </c>
      <c r="G10" s="58">
        <v>8</v>
      </c>
      <c r="H10" s="15" t="s">
        <v>80</v>
      </c>
      <c r="I10" s="17">
        <v>7.85</v>
      </c>
      <c r="J10" s="58">
        <v>8</v>
      </c>
      <c r="K10" s="15" t="s">
        <v>64</v>
      </c>
      <c r="L10" s="15"/>
      <c r="M10" s="15"/>
      <c r="N10" s="15"/>
      <c r="O10" s="15"/>
      <c r="P10" s="15"/>
      <c r="Q10" s="30"/>
      <c r="R10" t="s">
        <v>76</v>
      </c>
      <c r="S10" t="s">
        <v>79</v>
      </c>
      <c r="T10" s="59">
        <f t="shared" si="0"/>
        <v>6000.786</v>
      </c>
      <c r="U10" s="59">
        <f>D10-I10</f>
        <v>6000.686</v>
      </c>
    </row>
    <row r="11" spans="1:21" ht="12.75">
      <c r="A11" s="29">
        <v>6</v>
      </c>
      <c r="B11" s="17">
        <v>166324.984</v>
      </c>
      <c r="C11" s="17">
        <v>92870.04</v>
      </c>
      <c r="D11" s="17">
        <v>6008.188</v>
      </c>
      <c r="E11" s="15" t="s">
        <v>74</v>
      </c>
      <c r="F11" s="15" t="s">
        <v>75</v>
      </c>
      <c r="G11" s="58"/>
      <c r="H11" s="15"/>
      <c r="I11" s="15"/>
      <c r="J11" s="58"/>
      <c r="K11" s="15"/>
      <c r="L11" s="15"/>
      <c r="M11" s="15"/>
      <c r="N11" s="15"/>
      <c r="O11" s="15"/>
      <c r="P11" s="15"/>
      <c r="Q11" s="30"/>
      <c r="R11" t="s">
        <v>76</v>
      </c>
      <c r="S11" t="s">
        <v>79</v>
      </c>
      <c r="T11" s="59"/>
      <c r="U11" s="59"/>
    </row>
    <row r="12" spans="1:21" ht="12.75">
      <c r="A12" s="29">
        <v>7</v>
      </c>
      <c r="B12" s="17">
        <v>166678.032</v>
      </c>
      <c r="C12" s="17">
        <v>92640.678</v>
      </c>
      <c r="D12" s="17">
        <v>6013.761</v>
      </c>
      <c r="E12" s="15" t="s">
        <v>74</v>
      </c>
      <c r="F12" s="17">
        <v>13</v>
      </c>
      <c r="G12" s="58">
        <v>8</v>
      </c>
      <c r="H12" s="17" t="s">
        <v>64</v>
      </c>
      <c r="I12" s="17">
        <v>13.1</v>
      </c>
      <c r="J12" s="58">
        <v>8</v>
      </c>
      <c r="K12" s="15" t="s">
        <v>64</v>
      </c>
      <c r="L12" s="15" t="s">
        <v>81</v>
      </c>
      <c r="M12" s="15"/>
      <c r="N12" s="15"/>
      <c r="O12" s="15"/>
      <c r="P12" s="15"/>
      <c r="Q12" s="30"/>
      <c r="R12" t="s">
        <v>76</v>
      </c>
      <c r="S12" t="s">
        <v>79</v>
      </c>
      <c r="T12" s="59">
        <f t="shared" si="0"/>
        <v>6000.761</v>
      </c>
      <c r="U12" s="59">
        <f>D12-I12</f>
        <v>6000.661</v>
      </c>
    </row>
    <row r="13" spans="1:21" ht="12.75">
      <c r="A13" s="29">
        <v>8</v>
      </c>
      <c r="B13" s="17">
        <v>166997.621</v>
      </c>
      <c r="C13" s="17">
        <v>92643.204</v>
      </c>
      <c r="D13" s="17">
        <v>6007.504</v>
      </c>
      <c r="E13" s="15" t="s">
        <v>74</v>
      </c>
      <c r="F13" s="17">
        <v>5.35</v>
      </c>
      <c r="G13" s="58">
        <v>8</v>
      </c>
      <c r="H13" s="15" t="s">
        <v>64</v>
      </c>
      <c r="I13" s="17">
        <v>5.4</v>
      </c>
      <c r="J13" s="58">
        <v>8</v>
      </c>
      <c r="K13" s="15" t="s">
        <v>64</v>
      </c>
      <c r="L13" s="15" t="s">
        <v>81</v>
      </c>
      <c r="M13" s="15"/>
      <c r="N13" s="15"/>
      <c r="O13" s="15"/>
      <c r="P13" s="15"/>
      <c r="Q13" s="30"/>
      <c r="R13" t="s">
        <v>76</v>
      </c>
      <c r="S13" t="s">
        <v>79</v>
      </c>
      <c r="T13" s="59">
        <f t="shared" si="0"/>
        <v>6002.1539999999995</v>
      </c>
      <c r="U13" s="59">
        <f>D13-I13</f>
        <v>6002.104</v>
      </c>
    </row>
    <row r="14" spans="1:21" ht="12.75">
      <c r="A14" s="29">
        <v>9</v>
      </c>
      <c r="B14" s="17">
        <v>166525.604</v>
      </c>
      <c r="C14" s="17">
        <v>92673.353</v>
      </c>
      <c r="D14" s="17">
        <v>6008.004</v>
      </c>
      <c r="E14" s="15" t="s">
        <v>74</v>
      </c>
      <c r="F14" s="17">
        <v>8.05</v>
      </c>
      <c r="G14" s="58">
        <v>8</v>
      </c>
      <c r="H14" s="15" t="s">
        <v>64</v>
      </c>
      <c r="I14" s="17">
        <v>8.15</v>
      </c>
      <c r="J14" s="58">
        <v>8</v>
      </c>
      <c r="K14" s="15" t="s">
        <v>64</v>
      </c>
      <c r="L14" s="15"/>
      <c r="M14" s="15"/>
      <c r="N14" s="15"/>
      <c r="O14" s="15"/>
      <c r="P14" s="15"/>
      <c r="Q14" s="30"/>
      <c r="R14" t="s">
        <v>76</v>
      </c>
      <c r="S14" t="s">
        <v>79</v>
      </c>
      <c r="T14" s="59">
        <f t="shared" si="0"/>
        <v>5999.954</v>
      </c>
      <c r="U14" s="59">
        <f>D14-I14</f>
        <v>5999.854</v>
      </c>
    </row>
    <row r="15" spans="1:21" ht="12.75">
      <c r="A15" s="29">
        <v>10</v>
      </c>
      <c r="B15" s="17">
        <v>166373.064</v>
      </c>
      <c r="C15" s="17">
        <v>92496.422</v>
      </c>
      <c r="D15" s="17">
        <v>5993.083</v>
      </c>
      <c r="E15" s="15" t="s">
        <v>74</v>
      </c>
      <c r="F15" s="15" t="s">
        <v>82</v>
      </c>
      <c r="G15" s="58"/>
      <c r="H15" s="15"/>
      <c r="I15" s="15"/>
      <c r="J15" s="58"/>
      <c r="K15" s="15"/>
      <c r="L15" s="15"/>
      <c r="M15" s="15"/>
      <c r="N15" s="15"/>
      <c r="O15" s="15"/>
      <c r="P15" s="15"/>
      <c r="Q15" s="30"/>
      <c r="R15" t="s">
        <v>76</v>
      </c>
      <c r="S15" t="s">
        <v>79</v>
      </c>
      <c r="T15" s="59"/>
      <c r="U15" s="59"/>
    </row>
    <row r="16" spans="1:21" ht="12.75">
      <c r="A16" s="29">
        <v>11</v>
      </c>
      <c r="B16" s="17">
        <v>166227.242</v>
      </c>
      <c r="C16" s="17">
        <v>92658.71</v>
      </c>
      <c r="D16" s="17">
        <v>5992.054</v>
      </c>
      <c r="E16" s="15" t="s">
        <v>74</v>
      </c>
      <c r="F16" s="17">
        <v>12.2</v>
      </c>
      <c r="G16" s="58">
        <v>30</v>
      </c>
      <c r="H16" s="15" t="s">
        <v>66</v>
      </c>
      <c r="I16" s="17">
        <v>12.3</v>
      </c>
      <c r="J16" s="58">
        <v>30</v>
      </c>
      <c r="K16" s="15" t="s">
        <v>64</v>
      </c>
      <c r="L16" s="15"/>
      <c r="M16" s="58"/>
      <c r="N16" s="15"/>
      <c r="O16" s="15"/>
      <c r="P16" s="15"/>
      <c r="Q16" s="30"/>
      <c r="R16" t="s">
        <v>76</v>
      </c>
      <c r="S16" t="s">
        <v>79</v>
      </c>
      <c r="T16" s="59">
        <f t="shared" si="0"/>
        <v>5979.854</v>
      </c>
      <c r="U16" s="59">
        <f aca="true" t="shared" si="1" ref="U16:U22">D16-I16</f>
        <v>5979.754</v>
      </c>
    </row>
    <row r="17" spans="1:23" ht="12.75">
      <c r="A17" s="29">
        <v>12</v>
      </c>
      <c r="B17" s="17">
        <v>166117.857</v>
      </c>
      <c r="C17" s="17">
        <v>92611.654</v>
      </c>
      <c r="D17" s="17">
        <v>5983.473</v>
      </c>
      <c r="E17" s="15" t="s">
        <v>74</v>
      </c>
      <c r="F17" s="17">
        <v>6</v>
      </c>
      <c r="G17" s="58">
        <v>8</v>
      </c>
      <c r="H17" s="15" t="s">
        <v>64</v>
      </c>
      <c r="I17" s="17">
        <v>5.8</v>
      </c>
      <c r="J17" s="58">
        <v>8</v>
      </c>
      <c r="K17" s="15" t="s">
        <v>80</v>
      </c>
      <c r="L17" s="15">
        <v>7</v>
      </c>
      <c r="M17" s="58">
        <v>18</v>
      </c>
      <c r="N17" s="15"/>
      <c r="O17" s="15">
        <v>7.1</v>
      </c>
      <c r="P17" s="58">
        <v>18</v>
      </c>
      <c r="Q17" s="30" t="s">
        <v>64</v>
      </c>
      <c r="R17" t="s">
        <v>76</v>
      </c>
      <c r="S17" t="s">
        <v>79</v>
      </c>
      <c r="T17" s="59">
        <f t="shared" si="0"/>
        <v>5977.473</v>
      </c>
      <c r="U17" s="59">
        <f t="shared" si="1"/>
        <v>5977.673</v>
      </c>
      <c r="V17" s="52">
        <f>$D17-L17</f>
        <v>5976.473</v>
      </c>
      <c r="W17" s="52">
        <f>$D17-O17</f>
        <v>5976.373</v>
      </c>
    </row>
    <row r="18" spans="1:21" ht="12.75">
      <c r="A18" s="29">
        <v>13</v>
      </c>
      <c r="B18" s="17">
        <v>166184.221</v>
      </c>
      <c r="C18" s="17">
        <v>92625.393</v>
      </c>
      <c r="D18" s="17">
        <v>5987.198</v>
      </c>
      <c r="E18" s="15" t="s">
        <v>74</v>
      </c>
      <c r="F18" s="17">
        <v>8.1</v>
      </c>
      <c r="G18" s="58">
        <v>8</v>
      </c>
      <c r="H18" s="15" t="s">
        <v>64</v>
      </c>
      <c r="I18" s="17">
        <v>8.2</v>
      </c>
      <c r="J18" s="58">
        <v>8</v>
      </c>
      <c r="K18" s="15" t="s">
        <v>64</v>
      </c>
      <c r="L18" s="15"/>
      <c r="M18" s="58"/>
      <c r="N18" s="15"/>
      <c r="O18" s="15"/>
      <c r="P18" s="58"/>
      <c r="Q18" s="30"/>
      <c r="R18" t="s">
        <v>76</v>
      </c>
      <c r="S18" t="s">
        <v>79</v>
      </c>
      <c r="T18" s="59">
        <f t="shared" si="0"/>
        <v>5979.098</v>
      </c>
      <c r="U18" s="59">
        <f t="shared" si="1"/>
        <v>5978.9980000000005</v>
      </c>
    </row>
    <row r="19" spans="1:21" ht="12.75">
      <c r="A19" s="29">
        <v>14</v>
      </c>
      <c r="B19" s="17">
        <v>165406.419</v>
      </c>
      <c r="C19" s="17">
        <v>91268.689</v>
      </c>
      <c r="D19" s="17">
        <v>5973.72</v>
      </c>
      <c r="E19" s="15" t="s">
        <v>74</v>
      </c>
      <c r="F19" s="17">
        <v>11.2</v>
      </c>
      <c r="G19" s="58">
        <v>24</v>
      </c>
      <c r="H19" s="15" t="s">
        <v>64</v>
      </c>
      <c r="I19" s="17">
        <v>11.3</v>
      </c>
      <c r="J19" s="58">
        <v>24</v>
      </c>
      <c r="K19" s="15" t="s">
        <v>67</v>
      </c>
      <c r="L19" s="15"/>
      <c r="M19" s="58"/>
      <c r="N19" s="15"/>
      <c r="O19" s="15"/>
      <c r="P19" s="58"/>
      <c r="Q19" s="30"/>
      <c r="R19" t="s">
        <v>76</v>
      </c>
      <c r="S19" t="s">
        <v>79</v>
      </c>
      <c r="T19" s="59">
        <f t="shared" si="0"/>
        <v>5962.52</v>
      </c>
      <c r="U19" s="59">
        <f t="shared" si="1"/>
        <v>5962.42</v>
      </c>
    </row>
    <row r="20" spans="1:23" ht="12.75">
      <c r="A20" s="29">
        <v>15</v>
      </c>
      <c r="B20" s="17">
        <v>165409.61</v>
      </c>
      <c r="C20" s="17">
        <v>90768.521</v>
      </c>
      <c r="D20" s="17">
        <v>5971.036</v>
      </c>
      <c r="E20" s="15" t="s">
        <v>74</v>
      </c>
      <c r="F20" s="17">
        <v>10.35</v>
      </c>
      <c r="G20" s="58">
        <v>24</v>
      </c>
      <c r="H20" s="15" t="s">
        <v>83</v>
      </c>
      <c r="I20" s="17">
        <v>10.35</v>
      </c>
      <c r="J20" s="58">
        <v>24</v>
      </c>
      <c r="K20" s="15" t="s">
        <v>80</v>
      </c>
      <c r="L20" s="17">
        <v>10.35</v>
      </c>
      <c r="M20" s="58">
        <v>8</v>
      </c>
      <c r="N20" s="15" t="s">
        <v>78</v>
      </c>
      <c r="O20" s="17">
        <v>10.45</v>
      </c>
      <c r="P20" s="58">
        <v>18</v>
      </c>
      <c r="Q20" s="30" t="s">
        <v>64</v>
      </c>
      <c r="R20" t="s">
        <v>76</v>
      </c>
      <c r="S20" t="s">
        <v>79</v>
      </c>
      <c r="T20" s="59">
        <f t="shared" si="0"/>
        <v>5960.686</v>
      </c>
      <c r="U20" s="59">
        <f t="shared" si="1"/>
        <v>5960.686</v>
      </c>
      <c r="V20" s="52">
        <f>$D20-L20</f>
        <v>5960.686</v>
      </c>
      <c r="W20" s="52">
        <f>$D20-O20</f>
        <v>5960.586</v>
      </c>
    </row>
    <row r="21" spans="1:23" ht="12.75">
      <c r="A21" s="29">
        <v>16</v>
      </c>
      <c r="B21" s="17">
        <v>165946.543</v>
      </c>
      <c r="C21" s="17">
        <v>91271.928</v>
      </c>
      <c r="D21" s="17">
        <v>5975.034</v>
      </c>
      <c r="E21" s="15" t="s">
        <v>74</v>
      </c>
      <c r="F21" s="17">
        <v>10.2</v>
      </c>
      <c r="G21" s="58">
        <v>8</v>
      </c>
      <c r="H21" s="15" t="s">
        <v>80</v>
      </c>
      <c r="I21" s="17">
        <v>10.2</v>
      </c>
      <c r="J21" s="58">
        <v>18</v>
      </c>
      <c r="K21" s="15" t="s">
        <v>78</v>
      </c>
      <c r="L21" s="17">
        <v>10.3</v>
      </c>
      <c r="M21" s="58">
        <v>18</v>
      </c>
      <c r="N21" s="15" t="s">
        <v>64</v>
      </c>
      <c r="O21" s="15"/>
      <c r="P21" s="58"/>
      <c r="Q21" s="30"/>
      <c r="R21" t="s">
        <v>76</v>
      </c>
      <c r="S21" t="s">
        <v>79</v>
      </c>
      <c r="T21" s="59">
        <f t="shared" si="0"/>
        <v>5964.834</v>
      </c>
      <c r="U21" s="59">
        <f t="shared" si="1"/>
        <v>5964.834</v>
      </c>
      <c r="V21" s="52">
        <f>$D21-L21</f>
        <v>5964.7339999999995</v>
      </c>
      <c r="W21" s="52"/>
    </row>
    <row r="22" spans="1:21" ht="12.75">
      <c r="A22" s="29">
        <v>17</v>
      </c>
      <c r="B22" s="17">
        <v>165944.833</v>
      </c>
      <c r="C22" s="17">
        <v>91617.089</v>
      </c>
      <c r="D22" s="17">
        <v>5977.175</v>
      </c>
      <c r="E22" s="15" t="s">
        <v>74</v>
      </c>
      <c r="F22" s="17">
        <v>11.2</v>
      </c>
      <c r="G22" s="58">
        <v>18</v>
      </c>
      <c r="H22" s="15" t="s">
        <v>67</v>
      </c>
      <c r="I22" s="17">
        <v>11.3</v>
      </c>
      <c r="J22" s="58">
        <v>18</v>
      </c>
      <c r="K22" s="15" t="s">
        <v>67</v>
      </c>
      <c r="L22" s="15"/>
      <c r="M22" s="58"/>
      <c r="N22" s="15"/>
      <c r="O22" s="15"/>
      <c r="P22" s="58"/>
      <c r="Q22" s="30"/>
      <c r="R22" t="s">
        <v>76</v>
      </c>
      <c r="S22" t="s">
        <v>79</v>
      </c>
      <c r="T22" s="59">
        <f t="shared" si="0"/>
        <v>5965.975</v>
      </c>
      <c r="U22" s="59">
        <f t="shared" si="1"/>
        <v>5965.875</v>
      </c>
    </row>
    <row r="23" spans="1:21" ht="12.75">
      <c r="A23" s="29">
        <v>20</v>
      </c>
      <c r="B23" s="17">
        <v>166445.665</v>
      </c>
      <c r="C23" s="17">
        <v>91769.467</v>
      </c>
      <c r="D23" s="17">
        <v>5977.811</v>
      </c>
      <c r="E23" s="15" t="s">
        <v>74</v>
      </c>
      <c r="F23" s="15" t="s">
        <v>75</v>
      </c>
      <c r="G23" s="58"/>
      <c r="H23" s="15"/>
      <c r="I23" s="15"/>
      <c r="J23" s="58"/>
      <c r="K23" s="15"/>
      <c r="L23" s="15"/>
      <c r="M23" s="58"/>
      <c r="N23" s="15"/>
      <c r="O23" s="15"/>
      <c r="P23" s="58"/>
      <c r="Q23" s="30"/>
      <c r="R23" t="s">
        <v>76</v>
      </c>
      <c r="S23" t="s">
        <v>79</v>
      </c>
      <c r="T23" s="59"/>
      <c r="U23" s="59"/>
    </row>
    <row r="24" spans="1:21" ht="12.75">
      <c r="A24" s="29">
        <v>21</v>
      </c>
      <c r="B24" s="17">
        <v>166880.233</v>
      </c>
      <c r="C24" s="17">
        <v>91770.501</v>
      </c>
      <c r="D24" s="17">
        <v>5985.452</v>
      </c>
      <c r="E24" s="15" t="s">
        <v>74</v>
      </c>
      <c r="F24" s="15" t="s">
        <v>75</v>
      </c>
      <c r="G24" s="58"/>
      <c r="H24" s="15"/>
      <c r="I24" s="15"/>
      <c r="J24" s="58"/>
      <c r="K24" s="15"/>
      <c r="L24" s="15"/>
      <c r="M24" s="58"/>
      <c r="N24" s="15"/>
      <c r="O24" s="15"/>
      <c r="P24" s="58"/>
      <c r="Q24" s="30"/>
      <c r="R24" t="s">
        <v>76</v>
      </c>
      <c r="S24" t="s">
        <v>79</v>
      </c>
      <c r="T24" s="59"/>
      <c r="U24" s="59"/>
    </row>
    <row r="25" spans="1:23" ht="12.75">
      <c r="A25" s="29">
        <v>22</v>
      </c>
      <c r="B25" s="17">
        <v>166880.291</v>
      </c>
      <c r="C25" s="17">
        <v>91722.051</v>
      </c>
      <c r="D25" s="17">
        <v>5983.823</v>
      </c>
      <c r="E25" s="15" t="s">
        <v>74</v>
      </c>
      <c r="F25" s="17">
        <v>10.75</v>
      </c>
      <c r="G25" s="58">
        <v>12</v>
      </c>
      <c r="H25" s="15" t="s">
        <v>64</v>
      </c>
      <c r="I25" s="17">
        <v>10.75</v>
      </c>
      <c r="J25" s="58">
        <v>12</v>
      </c>
      <c r="K25" s="15" t="s">
        <v>83</v>
      </c>
      <c r="L25" s="17">
        <v>10.75</v>
      </c>
      <c r="M25" s="58">
        <v>12</v>
      </c>
      <c r="N25" s="15" t="s">
        <v>80</v>
      </c>
      <c r="O25" s="17">
        <v>10.85</v>
      </c>
      <c r="P25" s="58">
        <v>18</v>
      </c>
      <c r="Q25" s="30" t="s">
        <v>80</v>
      </c>
      <c r="R25" t="s">
        <v>76</v>
      </c>
      <c r="S25" t="s">
        <v>79</v>
      </c>
      <c r="T25" s="59">
        <f t="shared" si="0"/>
        <v>5973.073</v>
      </c>
      <c r="U25" s="59">
        <f>D25-I25</f>
        <v>5973.073</v>
      </c>
      <c r="V25" s="52">
        <f>$D25-L25</f>
        <v>5973.073</v>
      </c>
      <c r="W25" s="52">
        <f>$D25-O25</f>
        <v>5972.973</v>
      </c>
    </row>
    <row r="26" spans="1:21" ht="12.75">
      <c r="A26" s="29">
        <v>23</v>
      </c>
      <c r="B26" s="17">
        <v>166881.691</v>
      </c>
      <c r="C26" s="17">
        <v>91564.394</v>
      </c>
      <c r="D26" s="17">
        <v>5985.087</v>
      </c>
      <c r="E26" s="15" t="s">
        <v>74</v>
      </c>
      <c r="F26" s="15" t="s">
        <v>84</v>
      </c>
      <c r="G26" s="58"/>
      <c r="H26" s="15"/>
      <c r="I26" s="15"/>
      <c r="J26" s="58"/>
      <c r="K26" s="15"/>
      <c r="L26" s="15"/>
      <c r="M26" s="15"/>
      <c r="N26" s="15"/>
      <c r="O26" s="15"/>
      <c r="P26" s="15"/>
      <c r="Q26" s="30"/>
      <c r="R26" t="s">
        <v>76</v>
      </c>
      <c r="S26" t="s">
        <v>79</v>
      </c>
      <c r="T26" s="59"/>
      <c r="U26" s="59"/>
    </row>
    <row r="27" spans="1:21" ht="13.5" thickBot="1">
      <c r="A27" s="32">
        <v>24</v>
      </c>
      <c r="B27" s="53">
        <v>167184.977</v>
      </c>
      <c r="C27" s="53">
        <v>91723.626</v>
      </c>
      <c r="D27" s="53">
        <v>5982.983</v>
      </c>
      <c r="E27" s="33" t="s">
        <v>74</v>
      </c>
      <c r="F27" s="33">
        <v>8.1</v>
      </c>
      <c r="G27" s="60">
        <v>12</v>
      </c>
      <c r="H27" s="33" t="s">
        <v>64</v>
      </c>
      <c r="I27" s="33">
        <v>8.2</v>
      </c>
      <c r="J27" s="60">
        <v>12</v>
      </c>
      <c r="K27" s="33" t="s">
        <v>64</v>
      </c>
      <c r="L27" s="33"/>
      <c r="M27" s="33"/>
      <c r="N27" s="33"/>
      <c r="O27" s="33"/>
      <c r="P27" s="33"/>
      <c r="Q27" s="34"/>
      <c r="R27" t="s">
        <v>76</v>
      </c>
      <c r="S27" t="s">
        <v>79</v>
      </c>
      <c r="T27" s="59">
        <f t="shared" si="0"/>
        <v>5974.883</v>
      </c>
      <c r="U27" s="59">
        <f>D27-I27</f>
        <v>5974.783</v>
      </c>
    </row>
    <row r="28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CH2M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CH2M HILL</dc:creator>
  <cp:keywords/>
  <dc:description/>
  <cp:lastModifiedBy>CH2M HILL</cp:lastModifiedBy>
  <dcterms:created xsi:type="dcterms:W3CDTF">2006-07-27T15:44:25Z</dcterms:created>
  <dcterms:modified xsi:type="dcterms:W3CDTF">2006-10-16T21:03:43Z</dcterms:modified>
  <cp:category/>
  <cp:version/>
  <cp:contentType/>
  <cp:contentStatus/>
</cp:coreProperties>
</file>