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ua\Downloads\Chrome\"/>
    </mc:Choice>
  </mc:AlternateContent>
  <workbookProtection lockStructure="1"/>
  <bookViews>
    <workbookView xWindow="0" yWindow="0" windowWidth="15324" windowHeight="7584"/>
  </bookViews>
  <sheets>
    <sheet name="Worksheet" sheetId="3" r:id="rId1"/>
  </sheets>
  <definedNames>
    <definedName name="_xlnm.Print_Area" localSheetId="0">Worksheet!$A$1:$P$51</definedName>
  </definedNames>
  <calcPr calcId="162913"/>
</workbook>
</file>

<file path=xl/calcChain.xml><?xml version="1.0" encoding="utf-8"?>
<calcChain xmlns="http://schemas.openxmlformats.org/spreadsheetml/2006/main">
  <c r="L11" i="3" l="1"/>
  <c r="M20" i="3"/>
  <c r="M28" i="3" s="1"/>
  <c r="M46" i="3" s="1"/>
  <c r="H48" i="3" s="1"/>
  <c r="M22" i="3"/>
  <c r="M24" i="3"/>
  <c r="M26" i="3"/>
  <c r="F28" i="3"/>
  <c r="F38" i="3"/>
  <c r="M38" i="3" s="1"/>
  <c r="M42" i="3" s="1"/>
  <c r="J48" i="3" s="1"/>
  <c r="L48" i="3" s="1"/>
  <c r="H38" i="3"/>
  <c r="J38" i="3"/>
  <c r="F40" i="3"/>
  <c r="M40" i="3" s="1"/>
  <c r="H40" i="3"/>
  <c r="J40" i="3"/>
</calcChain>
</file>

<file path=xl/comments1.xml><?xml version="1.0" encoding="utf-8"?>
<comments xmlns="http://schemas.openxmlformats.org/spreadsheetml/2006/main">
  <authors>
    <author>James S Williams</author>
  </authors>
  <commentList>
    <comment ref="F5" authorId="0" shapeId="0">
      <text>
        <r>
          <rPr>
            <b/>
            <sz val="8"/>
            <color indexed="81"/>
            <rFont val="Tahoma"/>
            <family val="2"/>
          </rPr>
          <t>ADTs may be obtained from DTD. Adjust the ADT as needed to reflect the hours that construction activities effect traffic flow.</t>
        </r>
      </text>
    </comment>
    <comment ref="L5" authorId="0" shapeId="0">
      <text>
        <r>
          <rPr>
            <b/>
            <sz val="8"/>
            <color indexed="81"/>
            <rFont val="Tahoma"/>
            <family val="2"/>
          </rPr>
          <t>Percentage of truck traffic may be obtained from DTD data.</t>
        </r>
        <r>
          <rPr>
            <sz val="8"/>
            <color indexed="81"/>
            <rFont val="Tahoma"/>
          </rPr>
          <t xml:space="preserve">
</t>
        </r>
      </text>
    </comment>
    <comment ref="J9" authorId="0" shapeId="0">
      <text>
        <r>
          <rPr>
            <b/>
            <sz val="8"/>
            <color indexed="81"/>
            <rFont val="Tahoma"/>
            <family val="2"/>
          </rPr>
          <t>Enter the distance in miles that would be travelled from the beginning to the end of the project under normal (non-construction) conditions.</t>
        </r>
      </text>
    </comment>
    <comment ref="J16" authorId="0" shapeId="0">
      <text>
        <r>
          <rPr>
            <b/>
            <sz val="9"/>
            <color indexed="81"/>
            <rFont val="Tahoma"/>
            <family val="2"/>
          </rPr>
          <t>Enter the total distance in miles that a vehicle must travel under construction conditions to get from the beginning to the end of the project. The beginning and end points are the same as the beginning and end points of the Non-Construction length.</t>
        </r>
      </text>
    </comment>
    <comment ref="F20" authorId="0" shapeId="0">
      <text>
        <r>
          <rPr>
            <b/>
            <sz val="8"/>
            <color indexed="81"/>
            <rFont val="Arial"/>
            <family val="2"/>
          </rPr>
          <t>The total construction length may be divided into as many as 4 segments based on varying driving speeds (estimate) throughout the project. Enter between 1 and 4 segment lengths in this column. The sum of the mileage of the segments should equal the Total Construction Length.</t>
        </r>
      </text>
    </comment>
    <comment ref="J20" authorId="0" shapeId="0">
      <text>
        <r>
          <rPr>
            <b/>
            <sz val="8"/>
            <color indexed="81"/>
            <rFont val="Tahoma"/>
            <family val="2"/>
          </rPr>
          <t xml:space="preserve">Estimate average speed at which traffic is expected to travel through each segment of the construction length. (Consult region traffic section).
For optimal results, LOS analysis may be done (see Hghway Capacity Manual).
</t>
        </r>
      </text>
    </comment>
    <comment ref="F34" authorId="0" shapeId="0">
      <text>
        <r>
          <rPr>
            <b/>
            <sz val="8"/>
            <color indexed="81"/>
            <rFont val="Tahoma"/>
          </rPr>
          <t>The 1999 estimate is $12.16. Current values may be estimated by using the Consumer Price Index to determine the inflation factor.</t>
        </r>
      </text>
    </comment>
    <comment ref="F35" authorId="0" shapeId="0">
      <text>
        <r>
          <rPr>
            <b/>
            <sz val="8"/>
            <color indexed="81"/>
            <rFont val="Tahoma"/>
          </rPr>
          <t>The 1999 estimate is $24.18. Current values may be estimated by using the Consumer Price Index to determine the inflation factor.  Somewhat higher values may be appropriate if there is a high percentage of large trucks.</t>
        </r>
      </text>
    </comment>
    <comment ref="J50" authorId="0" shapeId="0">
      <text>
        <r>
          <rPr>
            <b/>
            <sz val="8"/>
            <color indexed="81"/>
            <rFont val="Arial"/>
            <family val="2"/>
          </rPr>
          <t>Enter the value you recemmend to use based on the calculated value and engineering judgement.</t>
        </r>
        <r>
          <rPr>
            <sz val="8"/>
            <color indexed="81"/>
            <rFont val="Tahoma"/>
          </rPr>
          <t xml:space="preserve">
</t>
        </r>
      </text>
    </comment>
  </commentList>
</comments>
</file>

<file path=xl/sharedStrings.xml><?xml version="1.0" encoding="utf-8"?>
<sst xmlns="http://schemas.openxmlformats.org/spreadsheetml/2006/main" count="73" uniqueCount="49">
  <si>
    <t>ROAD USER COST CALCULATIONS</t>
  </si>
  <si>
    <t>Passenger Cars:</t>
  </si>
  <si>
    <t>Multi-Unit Trucks:</t>
  </si>
  <si>
    <t>=</t>
  </si>
  <si>
    <t>TRAVEL TIME COSTS:</t>
  </si>
  <si>
    <t>X</t>
  </si>
  <si>
    <t>[%]</t>
  </si>
  <si>
    <t>[ADT]</t>
  </si>
  <si>
    <t>ROAD USER COSTS</t>
  </si>
  <si>
    <t>[COST FACT]</t>
  </si>
  <si>
    <t>÷</t>
  </si>
  <si>
    <t>NON-CONSTRUCTION CONDITIONS</t>
  </si>
  <si>
    <t>CONSTRUCTION CONDITIONS</t>
  </si>
  <si>
    <t>Total Construction Length including Detours:</t>
  </si>
  <si>
    <t>Segment 4:</t>
  </si>
  <si>
    <t>Segment 3:</t>
  </si>
  <si>
    <t>Segment 2:</t>
  </si>
  <si>
    <t>Segment 1:</t>
  </si>
  <si>
    <t>Travel Time</t>
  </si>
  <si>
    <t>Total Travel Time =</t>
  </si>
  <si>
    <t>$ / veh-hr of delay</t>
  </si>
  <si>
    <t xml:space="preserve"> USE</t>
  </si>
  <si>
    <t>*Segment Length Total:</t>
  </si>
  <si>
    <t xml:space="preserve">  *Segment mileage should add up to Total Construction Length.</t>
  </si>
  <si>
    <t xml:space="preserve">  Delay Cost Factors:</t>
  </si>
  <si>
    <t>60 min/hr =</t>
  </si>
  <si>
    <t>Minutes</t>
  </si>
  <si>
    <t>Subaccount:</t>
  </si>
  <si>
    <t>Project Name:</t>
  </si>
  <si>
    <t>Highway No.:</t>
  </si>
  <si>
    <t>% Trucks:</t>
  </si>
  <si>
    <t>Construction Year ADT:</t>
  </si>
  <si>
    <t>per day</t>
  </si>
  <si>
    <t>Daily Cost per Minute of Delay</t>
  </si>
  <si>
    <t xml:space="preserve">Total Daily Cost per Minute of Delay = </t>
  </si>
  <si>
    <t>Total Resultant Delay Costs</t>
  </si>
  <si>
    <t xml:space="preserve">Travel Time = Mileage ÷ (Posted Speed ÷ 60 min/hr) </t>
  </si>
  <si>
    <t>x 60  =</t>
  </si>
  <si>
    <t>Construction Delay = Construction Travel Time - Non-Construction Travel Time =</t>
  </si>
  <si>
    <t>Passenger Car Component:</t>
  </si>
  <si>
    <t>Truck Component:</t>
  </si>
  <si>
    <t>Posted Speed</t>
  </si>
  <si>
    <t>Length</t>
  </si>
  <si>
    <t>Miles</t>
  </si>
  <si>
    <t xml:space="preserve">*Length </t>
  </si>
  <si>
    <t>Mi</t>
  </si>
  <si>
    <t>Construction Speed MPH</t>
  </si>
  <si>
    <t>Note on Usage: This application does not analyze traffic flow or compute travel times of vehicles through construction zones. Its function is to compute user costs based on predicted travel times. As such all factors such as intermittant stopping and time spent in cues must be considered when estimating the average construction speed.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</si>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</sst>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quot;$&quot;#,##0"/>
  </numFmts>
  <fonts count="15" x14ac:knownFonts="1">
    <font>
      <sz val="10"/>
      <name val="Arial"/>
    </font>
    <font>
      <sz val="8"/>
      <name val="Arial"/>
      <family val="2"/>
    </font>
    <font>
      <u/>
      <sz val="10"/>
      <name val="Arial"/>
      <family val="2"/>
    </font>
    <font>
      <b/>
      <sz val="10"/>
      <name val="Arial"/>
      <family val="2"/>
    </font>
    <font>
      <sz val="8"/>
      <color indexed="81"/>
      <name val="Tahoma"/>
    </font>
    <font>
      <b/>
      <sz val="8"/>
      <color indexed="81"/>
      <name val="Tahoma"/>
    </font>
    <font>
      <b/>
      <u/>
      <sz val="10"/>
      <name val="Arial"/>
      <family val="2"/>
    </font>
    <font>
      <b/>
      <sz val="12"/>
      <name val="Times New Roman"/>
      <family val="1"/>
    </font>
    <font>
      <b/>
      <sz val="12"/>
      <name val="Arial"/>
      <family val="2"/>
    </font>
    <font>
      <sz val="12"/>
      <name val="Arial"/>
      <family val="2"/>
    </font>
    <font>
      <i/>
      <sz val="10"/>
      <name val="Arial"/>
      <family val="2"/>
    </font>
    <font>
      <b/>
      <sz val="8"/>
      <color indexed="81"/>
      <name val="Tahoma"/>
      <family val="2"/>
    </font>
    <font>
      <b/>
      <sz val="9"/>
      <color indexed="81"/>
      <name val="Tahoma"/>
      <family val="2"/>
    </font>
    <font>
      <b/>
      <sz val="8"/>
      <color indexed="81"/>
      <name val="Arial"/>
      <family val="2"/>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47"/>
        <bgColor indexed="64"/>
      </patternFill>
    </fill>
    <fill>
      <patternFill patternType="solid">
        <fgColor indexed="53"/>
        <bgColor indexed="64"/>
      </patternFill>
    </fill>
  </fills>
  <borders count="19">
    <border>
      <left/>
      <right/>
      <top/>
      <bottom/>
      <diagonal/>
    </border>
    <border>
      <left style="thin">
        <color indexed="64"/>
      </left>
      <right style="thin">
        <color indexed="64"/>
      </right>
      <top style="thin">
        <color indexed="64"/>
      </top>
      <bottom style="medium">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diagonal/>
    </border>
    <border>
      <left/>
      <right style="medium">
        <color indexed="64"/>
      </right>
      <top/>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1">
    <xf numFmtId="0" fontId="0" fillId="0" borderId="0"/>
  </cellStyleXfs>
  <cellXfs count="110">
    <xf numFmtId="0" fontId="0" fillId="0" borderId="0" xfId="0"/>
    <xf numFmtId="0" fontId="0" fillId="2" borderId="1" xfId="0" applyFill="1" applyBorder="1" applyAlignment="1" applyProtection="1">
      <alignment horizontal="center"/>
      <protection locked="0"/>
    </xf>
    <xf numFmtId="0" fontId="0" fillId="2" borderId="0" xfId="0" applyFill="1"/>
    <xf numFmtId="0" fontId="0" fillId="2" borderId="0" xfId="0" quotePrefix="1" applyFill="1" applyAlignment="1">
      <alignment horizontal="left"/>
    </xf>
    <xf numFmtId="0" fontId="0" fillId="2" borderId="0" xfId="0" applyFill="1" applyAlignment="1">
      <alignment vertical="center"/>
    </xf>
    <xf numFmtId="0" fontId="0" fillId="0" borderId="0" xfId="0" applyAlignment="1">
      <alignment vertical="center"/>
    </xf>
    <xf numFmtId="0" fontId="0" fillId="2" borderId="1" xfId="0" applyFill="1" applyBorder="1" applyAlignment="1" applyProtection="1">
      <alignment horizontal="center" vertical="center"/>
      <protection locked="0"/>
    </xf>
    <xf numFmtId="0" fontId="9" fillId="2" borderId="1" xfId="0" applyFont="1" applyFill="1" applyBorder="1" applyAlignment="1" applyProtection="1">
      <alignment horizontal="center"/>
      <protection locked="0"/>
    </xf>
    <xf numFmtId="0" fontId="0" fillId="3" borderId="2" xfId="0" applyFill="1" applyBorder="1" applyProtection="1"/>
    <xf numFmtId="0" fontId="0" fillId="3" borderId="3" xfId="0" applyFill="1" applyBorder="1" applyAlignment="1" applyProtection="1">
      <alignment horizontal="center"/>
    </xf>
    <xf numFmtId="0" fontId="0" fillId="3" borderId="4" xfId="0" applyFill="1" applyBorder="1" applyProtection="1"/>
    <xf numFmtId="0" fontId="0" fillId="3" borderId="5" xfId="0" applyFill="1" applyBorder="1" applyProtection="1"/>
    <xf numFmtId="0" fontId="0" fillId="3" borderId="0" xfId="0" quotePrefix="1" applyFill="1" applyBorder="1" applyAlignment="1" applyProtection="1">
      <alignment horizontal="right"/>
    </xf>
    <xf numFmtId="0" fontId="0" fillId="3" borderId="0" xfId="0" applyFill="1" applyBorder="1" applyAlignment="1" applyProtection="1">
      <alignment horizontal="right"/>
    </xf>
    <xf numFmtId="0" fontId="0" fillId="3" borderId="6" xfId="0" applyFill="1" applyBorder="1" applyProtection="1"/>
    <xf numFmtId="0" fontId="1" fillId="3" borderId="0" xfId="0" quotePrefix="1" applyFont="1" applyFill="1" applyBorder="1" applyAlignment="1" applyProtection="1">
      <alignment horizontal="center"/>
    </xf>
    <xf numFmtId="0" fontId="0" fillId="3" borderId="0" xfId="0" applyFill="1" applyBorder="1" applyProtection="1"/>
    <xf numFmtId="0" fontId="10" fillId="3" borderId="0" xfId="0" quotePrefix="1" applyFont="1" applyFill="1" applyBorder="1" applyAlignment="1" applyProtection="1">
      <alignment horizontal="left"/>
    </xf>
    <xf numFmtId="0" fontId="0" fillId="3" borderId="7" xfId="0" applyFill="1" applyBorder="1" applyProtection="1"/>
    <xf numFmtId="0" fontId="0" fillId="3" borderId="8" xfId="0" applyFill="1" applyBorder="1" applyProtection="1"/>
    <xf numFmtId="0" fontId="0" fillId="4" borderId="2" xfId="0" applyFill="1" applyBorder="1" applyProtection="1"/>
    <xf numFmtId="0" fontId="6" fillId="4" borderId="0" xfId="0" applyFont="1" applyFill="1" applyBorder="1" applyProtection="1"/>
    <xf numFmtId="0" fontId="0" fillId="4" borderId="0" xfId="0" applyFill="1" applyBorder="1" applyProtection="1"/>
    <xf numFmtId="0" fontId="0" fillId="4" borderId="6" xfId="0" applyFill="1" applyBorder="1" applyProtection="1"/>
    <xf numFmtId="0" fontId="0" fillId="4" borderId="5" xfId="0" applyFill="1" applyBorder="1" applyProtection="1"/>
    <xf numFmtId="0" fontId="1" fillId="4" borderId="0" xfId="0" quotePrefix="1" applyFont="1" applyFill="1" applyBorder="1" applyAlignment="1" applyProtection="1">
      <alignment horizontal="center"/>
    </xf>
    <xf numFmtId="0" fontId="0" fillId="4" borderId="5" xfId="0" applyFill="1" applyBorder="1" applyAlignment="1" applyProtection="1">
      <alignment vertical="center"/>
    </xf>
    <xf numFmtId="0" fontId="0" fillId="4" borderId="0" xfId="0" applyFill="1" applyBorder="1" applyAlignment="1" applyProtection="1">
      <alignment vertical="center"/>
    </xf>
    <xf numFmtId="0" fontId="0" fillId="4" borderId="0" xfId="0" applyFill="1" applyBorder="1" applyAlignment="1" applyProtection="1">
      <alignment horizontal="center" vertical="center"/>
    </xf>
    <xf numFmtId="0" fontId="3" fillId="4" borderId="0" xfId="0" applyFont="1" applyFill="1" applyBorder="1" applyAlignment="1" applyProtection="1">
      <alignment horizontal="center" vertical="center"/>
    </xf>
    <xf numFmtId="0" fontId="0" fillId="4" borderId="0" xfId="0" quotePrefix="1" applyFill="1" applyBorder="1" applyAlignment="1" applyProtection="1">
      <alignment horizontal="center" vertical="center"/>
    </xf>
    <xf numFmtId="0" fontId="0" fillId="4" borderId="6" xfId="0" applyFill="1" applyBorder="1" applyAlignment="1" applyProtection="1">
      <alignment vertical="center"/>
    </xf>
    <xf numFmtId="0" fontId="0" fillId="4" borderId="0" xfId="0" quotePrefix="1" applyFill="1" applyBorder="1" applyAlignment="1" applyProtection="1">
      <alignment horizontal="left"/>
    </xf>
    <xf numFmtId="0" fontId="3" fillId="4" borderId="0" xfId="0" quotePrefix="1" applyFont="1" applyFill="1" applyBorder="1" applyAlignment="1" applyProtection="1">
      <alignment horizontal="center"/>
    </xf>
    <xf numFmtId="2" fontId="0" fillId="4" borderId="0" xfId="0" applyNumberFormat="1" applyFill="1" applyBorder="1" applyAlignment="1" applyProtection="1">
      <alignment horizontal="center"/>
    </xf>
    <xf numFmtId="0" fontId="0" fillId="4" borderId="0" xfId="0" quotePrefix="1" applyFill="1" applyBorder="1" applyAlignment="1" applyProtection="1">
      <alignment horizontal="right"/>
    </xf>
    <xf numFmtId="0" fontId="3" fillId="4" borderId="0" xfId="0" applyFont="1" applyFill="1" applyBorder="1" applyProtection="1"/>
    <xf numFmtId="0" fontId="0" fillId="4" borderId="0" xfId="0" applyFill="1" applyBorder="1" applyAlignment="1" applyProtection="1">
      <alignment horizontal="left"/>
    </xf>
    <xf numFmtId="0" fontId="0" fillId="4" borderId="9" xfId="0" applyFill="1" applyBorder="1" applyProtection="1"/>
    <xf numFmtId="0" fontId="0" fillId="4" borderId="7" xfId="0" applyFill="1" applyBorder="1" applyProtection="1"/>
    <xf numFmtId="0" fontId="1" fillId="4" borderId="0" xfId="0" quotePrefix="1" applyFont="1" applyFill="1" applyBorder="1" applyAlignment="1" applyProtection="1">
      <alignment horizontal="center" vertical="center"/>
    </xf>
    <xf numFmtId="0" fontId="0" fillId="4" borderId="8" xfId="0" applyFill="1" applyBorder="1" applyProtection="1"/>
    <xf numFmtId="0" fontId="6" fillId="3" borderId="0" xfId="0" quotePrefix="1" applyFont="1" applyFill="1" applyBorder="1" applyAlignment="1" applyProtection="1">
      <alignment horizontal="left"/>
    </xf>
    <xf numFmtId="0" fontId="0" fillId="3" borderId="0" xfId="0" quotePrefix="1" applyFill="1" applyBorder="1" applyAlignment="1" applyProtection="1">
      <alignment horizontal="left"/>
    </xf>
    <xf numFmtId="0" fontId="3" fillId="3" borderId="0" xfId="0" applyFont="1" applyFill="1" applyBorder="1" applyProtection="1"/>
    <xf numFmtId="0" fontId="2" fillId="3" borderId="0" xfId="0" applyFont="1" applyFill="1" applyBorder="1" applyAlignment="1" applyProtection="1">
      <alignment horizontal="center"/>
    </xf>
    <xf numFmtId="0" fontId="6" fillId="3" borderId="0" xfId="0" applyFont="1" applyFill="1" applyBorder="1" applyProtection="1"/>
    <xf numFmtId="0" fontId="0" fillId="3" borderId="0" xfId="0" applyFill="1" applyBorder="1" applyAlignment="1" applyProtection="1">
      <alignment horizontal="center"/>
    </xf>
    <xf numFmtId="0" fontId="3" fillId="3" borderId="0" xfId="0" applyFont="1" applyFill="1" applyBorder="1" applyAlignment="1" applyProtection="1">
      <alignment horizontal="center"/>
    </xf>
    <xf numFmtId="0" fontId="3" fillId="3" borderId="0" xfId="0" quotePrefix="1" applyFont="1" applyFill="1" applyBorder="1" applyAlignment="1" applyProtection="1">
      <alignment horizontal="right"/>
    </xf>
    <xf numFmtId="2" fontId="3" fillId="3" borderId="0" xfId="0" applyNumberFormat="1" applyFont="1" applyFill="1" applyBorder="1" applyAlignment="1" applyProtection="1">
      <alignment horizontal="center"/>
    </xf>
    <xf numFmtId="2" fontId="0" fillId="3" borderId="0" xfId="0" applyNumberFormat="1" applyFill="1" applyBorder="1" applyAlignment="1" applyProtection="1">
      <alignment horizontal="center"/>
    </xf>
    <xf numFmtId="0" fontId="1" fillId="3" borderId="0" xfId="0" quotePrefix="1" applyFont="1" applyFill="1" applyBorder="1" applyAlignment="1" applyProtection="1">
      <alignment horizontal="right"/>
    </xf>
    <xf numFmtId="0" fontId="1" fillId="3" borderId="0" xfId="0" applyFont="1" applyFill="1" applyBorder="1" applyAlignment="1" applyProtection="1">
      <alignment horizontal="right"/>
    </xf>
    <xf numFmtId="2" fontId="3" fillId="3" borderId="10" xfId="0" applyNumberFormat="1" applyFont="1" applyFill="1" applyBorder="1" applyAlignment="1" applyProtection="1">
      <alignment horizontal="center"/>
    </xf>
    <xf numFmtId="0" fontId="3" fillId="3" borderId="0" xfId="0" quotePrefix="1" applyFont="1" applyFill="1" applyBorder="1" applyAlignment="1" applyProtection="1">
      <alignment horizontal="left"/>
    </xf>
    <xf numFmtId="2" fontId="0" fillId="3" borderId="0" xfId="0" applyNumberFormat="1" applyFill="1" applyBorder="1" applyProtection="1"/>
    <xf numFmtId="0" fontId="0" fillId="3" borderId="0" xfId="0" applyFill="1" applyBorder="1" applyAlignment="1" applyProtection="1">
      <alignment horizontal="left"/>
    </xf>
    <xf numFmtId="0" fontId="3" fillId="3" borderId="0" xfId="0" applyFont="1" applyFill="1" applyBorder="1" applyAlignment="1" applyProtection="1">
      <alignment horizontal="left"/>
    </xf>
    <xf numFmtId="0" fontId="0" fillId="3" borderId="7" xfId="0" quotePrefix="1" applyFill="1" applyBorder="1" applyAlignment="1" applyProtection="1">
      <alignment horizontal="left" vertical="top"/>
    </xf>
    <xf numFmtId="0" fontId="2" fillId="4" borderId="0" xfId="0" applyFont="1" applyFill="1" applyBorder="1" applyProtection="1"/>
    <xf numFmtId="0" fontId="1" fillId="4" borderId="0" xfId="0" quotePrefix="1" applyFont="1" applyFill="1" applyBorder="1" applyAlignment="1" applyProtection="1">
      <alignment horizontal="right"/>
    </xf>
    <xf numFmtId="0" fontId="0" fillId="4" borderId="0" xfId="0" applyFill="1" applyBorder="1" applyAlignment="1" applyProtection="1">
      <alignment horizontal="right"/>
    </xf>
    <xf numFmtId="0" fontId="0" fillId="4" borderId="10" xfId="0" applyFill="1" applyBorder="1" applyAlignment="1" applyProtection="1">
      <alignment horizontal="center"/>
    </xf>
    <xf numFmtId="0" fontId="3" fillId="4" borderId="0" xfId="0" applyFont="1" applyFill="1" applyBorder="1" applyAlignment="1" applyProtection="1">
      <alignment horizontal="center"/>
    </xf>
    <xf numFmtId="2" fontId="0" fillId="4" borderId="10" xfId="0" applyNumberFormat="1" applyFill="1" applyBorder="1" applyAlignment="1" applyProtection="1">
      <alignment horizontal="center"/>
    </xf>
    <xf numFmtId="0" fontId="3" fillId="4" borderId="0" xfId="0" quotePrefix="1" applyFont="1" applyFill="1" applyBorder="1" applyAlignment="1" applyProtection="1">
      <alignment horizontal="left"/>
    </xf>
    <xf numFmtId="164" fontId="0" fillId="4" borderId="0" xfId="0" quotePrefix="1" applyNumberFormat="1" applyFill="1" applyBorder="1" applyAlignment="1" applyProtection="1">
      <alignment horizontal="left"/>
    </xf>
    <xf numFmtId="0" fontId="0" fillId="4" borderId="0" xfId="0" applyFill="1" applyBorder="1" applyAlignment="1" applyProtection="1">
      <alignment horizontal="center"/>
    </xf>
    <xf numFmtId="164" fontId="0" fillId="4" borderId="0" xfId="0" applyNumberFormat="1" applyFill="1" applyBorder="1" applyAlignment="1" applyProtection="1">
      <alignment horizontal="left"/>
    </xf>
    <xf numFmtId="164" fontId="6" fillId="4" borderId="0" xfId="0" applyNumberFormat="1" applyFont="1" applyFill="1" applyBorder="1" applyAlignment="1" applyProtection="1">
      <alignment horizontal="right"/>
    </xf>
    <xf numFmtId="0" fontId="1" fillId="4" borderId="7" xfId="0" applyFont="1" applyFill="1" applyBorder="1" applyAlignment="1" applyProtection="1">
      <alignment vertical="center"/>
    </xf>
    <xf numFmtId="0" fontId="0" fillId="3" borderId="0" xfId="0" quotePrefix="1" applyFill="1" applyBorder="1" applyAlignment="1" applyProtection="1">
      <alignment horizontal="center"/>
    </xf>
    <xf numFmtId="0" fontId="0" fillId="3" borderId="6" xfId="0" quotePrefix="1" applyFill="1" applyBorder="1" applyAlignment="1" applyProtection="1">
      <alignment horizontal="left"/>
    </xf>
    <xf numFmtId="0" fontId="0" fillId="3" borderId="0" xfId="0" applyFill="1" applyBorder="1" applyAlignment="1" applyProtection="1">
      <alignment vertical="center"/>
    </xf>
    <xf numFmtId="0" fontId="8" fillId="3" borderId="0" xfId="0" quotePrefix="1" applyFont="1" applyFill="1" applyBorder="1" applyAlignment="1" applyProtection="1">
      <alignment horizontal="right"/>
    </xf>
    <xf numFmtId="0" fontId="8" fillId="3" borderId="0" xfId="0" quotePrefix="1" applyFont="1" applyFill="1" applyBorder="1" applyAlignment="1" applyProtection="1">
      <alignment horizontal="left"/>
    </xf>
    <xf numFmtId="0" fontId="0" fillId="3" borderId="0" xfId="0" applyFill="1" applyBorder="1" applyAlignment="1" applyProtection="1">
      <alignment horizontal="center"/>
      <protection locked="0"/>
    </xf>
    <xf numFmtId="0" fontId="0" fillId="3" borderId="0" xfId="0" applyFill="1" applyBorder="1" applyProtection="1">
      <protection locked="0"/>
    </xf>
    <xf numFmtId="2" fontId="3" fillId="4" borderId="10" xfId="0" applyNumberFormat="1" applyFont="1" applyFill="1" applyBorder="1" applyAlignment="1" applyProtection="1">
      <alignment horizontal="center"/>
    </xf>
    <xf numFmtId="164" fontId="3" fillId="4" borderId="0" xfId="0" quotePrefix="1" applyNumberFormat="1" applyFont="1" applyFill="1" applyBorder="1" applyAlignment="1" applyProtection="1">
      <alignment horizontal="right"/>
    </xf>
    <xf numFmtId="0" fontId="0" fillId="4" borderId="0" xfId="0" quotePrefix="1" applyFill="1" applyBorder="1" applyAlignment="1" applyProtection="1">
      <alignment horizontal="right" vertical="center"/>
    </xf>
    <xf numFmtId="0" fontId="0" fillId="3" borderId="11" xfId="0" applyFill="1" applyBorder="1" applyProtection="1"/>
    <xf numFmtId="0" fontId="0" fillId="3" borderId="10" xfId="0" applyFill="1" applyBorder="1" applyProtection="1"/>
    <xf numFmtId="0" fontId="0" fillId="3" borderId="12" xfId="0" applyFill="1" applyBorder="1" applyProtection="1"/>
    <xf numFmtId="165" fontId="3" fillId="3" borderId="10" xfId="0" applyNumberFormat="1" applyFont="1" applyFill="1" applyBorder="1" applyAlignment="1" applyProtection="1">
      <alignment horizontal="center"/>
    </xf>
    <xf numFmtId="0" fontId="0" fillId="4" borderId="5" xfId="0" quotePrefix="1" applyFill="1" applyBorder="1" applyAlignment="1" applyProtection="1">
      <alignment horizontal="right" vertical="center"/>
    </xf>
    <xf numFmtId="0" fontId="0" fillId="2" borderId="0" xfId="0" quotePrefix="1" applyFill="1" applyAlignment="1">
      <alignment horizontal="left" vertical="center"/>
    </xf>
    <xf numFmtId="0" fontId="0" fillId="4" borderId="0" xfId="0" applyFill="1" applyBorder="1" applyAlignment="1" applyProtection="1">
      <alignment horizontal="left" vertical="center"/>
    </xf>
    <xf numFmtId="0" fontId="1" fillId="4" borderId="0" xfId="0" quotePrefix="1" applyFont="1" applyFill="1" applyBorder="1" applyAlignment="1" applyProtection="1">
      <alignment horizontal="center" vertical="center"/>
    </xf>
    <xf numFmtId="0" fontId="1" fillId="4" borderId="0" xfId="0" quotePrefix="1" applyFont="1" applyFill="1" applyBorder="1" applyAlignment="1" applyProtection="1">
      <alignment horizontal="center"/>
    </xf>
    <xf numFmtId="0" fontId="1" fillId="3" borderId="0" xfId="0" quotePrefix="1" applyFont="1" applyFill="1" applyBorder="1" applyAlignment="1" applyProtection="1">
      <alignment horizontal="center"/>
    </xf>
    <xf numFmtId="0" fontId="7" fillId="5" borderId="13" xfId="0" applyFont="1" applyFill="1" applyBorder="1" applyAlignment="1" applyProtection="1">
      <alignment horizontal="center" vertical="center"/>
    </xf>
    <xf numFmtId="0" fontId="0" fillId="0" borderId="14" xfId="0" applyBorder="1" applyAlignment="1"/>
    <xf numFmtId="0" fontId="0" fillId="0" borderId="15" xfId="0" applyBorder="1" applyAlignment="1"/>
    <xf numFmtId="0" fontId="0" fillId="3" borderId="0" xfId="0" quotePrefix="1" applyFill="1" applyBorder="1" applyAlignment="1" applyProtection="1">
      <alignment horizontal="right"/>
    </xf>
    <xf numFmtId="0" fontId="0" fillId="3" borderId="0" xfId="0" applyFill="1" applyBorder="1" applyAlignment="1" applyProtection="1">
      <alignment horizontal="right"/>
    </xf>
    <xf numFmtId="0" fontId="6" fillId="3" borderId="3" xfId="0" quotePrefix="1" applyFont="1" applyFill="1" applyBorder="1" applyAlignment="1" applyProtection="1">
      <alignment horizontal="center"/>
    </xf>
    <xf numFmtId="0" fontId="6" fillId="3" borderId="3" xfId="0" applyFont="1" applyFill="1" applyBorder="1" applyAlignment="1" applyProtection="1">
      <alignment horizontal="center"/>
    </xf>
    <xf numFmtId="0" fontId="0" fillId="0" borderId="16" xfId="0" applyFill="1" applyBorder="1" applyAlignment="1" applyProtection="1">
      <alignment horizontal="right"/>
      <protection locked="0"/>
    </xf>
    <xf numFmtId="0" fontId="0" fillId="0" borderId="17" xfId="0" applyBorder="1" applyAlignment="1" applyProtection="1">
      <protection locked="0"/>
    </xf>
    <xf numFmtId="0" fontId="0" fillId="0" borderId="18" xfId="0" applyBorder="1" applyAlignment="1" applyProtection="1">
      <protection locked="0"/>
    </xf>
    <xf numFmtId="0" fontId="14" fillId="2" borderId="0" xfId="0" applyFont="1" applyFill="1" applyAlignment="1">
      <alignment vertical="top" wrapText="1"/>
    </xf>
    <xf numFmtId="0" fontId="0" fillId="4" borderId="0" xfId="0" quotePrefix="1" applyFill="1" applyBorder="1" applyAlignment="1" applyProtection="1">
      <alignment horizontal="center" vertical="center" wrapText="1"/>
    </xf>
    <xf numFmtId="0" fontId="0" fillId="0" borderId="0" xfId="0" applyBorder="1" applyAlignment="1" applyProtection="1">
      <alignment horizontal="center" vertical="center" wrapText="1"/>
    </xf>
    <xf numFmtId="164" fontId="6" fillId="4" borderId="0" xfId="0" applyNumberFormat="1" applyFont="1" applyFill="1" applyBorder="1" applyAlignment="1" applyProtection="1">
      <alignment horizontal="center"/>
    </xf>
    <xf numFmtId="0" fontId="6" fillId="0" borderId="0" xfId="0" applyFont="1" applyBorder="1" applyAlignment="1" applyProtection="1"/>
    <xf numFmtId="0" fontId="1" fillId="3" borderId="0" xfId="0" quotePrefix="1" applyFont="1" applyFill="1" applyBorder="1" applyAlignment="1" applyProtection="1">
      <alignment horizontal="right"/>
    </xf>
    <xf numFmtId="0" fontId="6" fillId="3" borderId="0" xfId="0" quotePrefix="1" applyFont="1" applyFill="1" applyBorder="1" applyAlignment="1" applyProtection="1">
      <alignment horizontal="center"/>
    </xf>
    <xf numFmtId="0" fontId="6" fillId="3" borderId="0" xfId="0" applyFont="1" applyFill="1" applyBorder="1" applyAlignment="1" applyProtection="1">
      <alignment horizontal="center"/>
    </xf>
  </cellXfs>
  <cellStyles count="1">
    <cellStyle name="Normal" xfId="0" builtinId="0"/>
  </cellStyles>
  <dxfs count="1">
    <dxf>
      <font>
        <b val="0"/>
        <i val="0"/>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83"/>
  <sheetViews>
    <sheetView tabSelected="1" zoomScale="75" zoomScaleNormal="82" workbookViewId="0">
      <selection activeCell="D3" sqref="D3"/>
    </sheetView>
  </sheetViews>
  <sheetFormatPr defaultRowHeight="13.2" x14ac:dyDescent="0.25"/>
  <cols>
    <col min="1" max="1" width="2.6640625" customWidth="1"/>
    <col min="3" max="3" width="7.6640625" customWidth="1"/>
    <col min="4" max="4" width="8.33203125" customWidth="1"/>
    <col min="5" max="5" width="1.6640625" customWidth="1"/>
    <col min="6" max="6" width="9.6640625" customWidth="1"/>
    <col min="7" max="7" width="2.109375" customWidth="1"/>
    <col min="8" max="8" width="6.44140625" customWidth="1"/>
    <col min="9" max="9" width="2" customWidth="1"/>
    <col min="10" max="10" width="8.6640625" customWidth="1"/>
    <col min="11" max="11" width="2" customWidth="1"/>
    <col min="12" max="13" width="10.33203125" customWidth="1"/>
    <col min="14" max="14" width="4.44140625" customWidth="1"/>
    <col min="15" max="15" width="6.5546875" customWidth="1"/>
    <col min="16" max="16" width="5" customWidth="1"/>
    <col min="18" max="18" width="55.5546875" customWidth="1"/>
  </cols>
  <sheetData>
    <row r="1" spans="1:27" ht="29.25" customHeight="1" thickBot="1" x14ac:dyDescent="0.3">
      <c r="A1" s="92" t="s">
        <v>0</v>
      </c>
      <c r="B1" s="93"/>
      <c r="C1" s="93"/>
      <c r="D1" s="93"/>
      <c r="E1" s="93"/>
      <c r="F1" s="93"/>
      <c r="G1" s="93"/>
      <c r="H1" s="93"/>
      <c r="I1" s="93"/>
      <c r="J1" s="93"/>
      <c r="K1" s="93"/>
      <c r="L1" s="93"/>
      <c r="M1" s="93"/>
      <c r="N1" s="93"/>
      <c r="O1" s="93"/>
      <c r="P1" s="94"/>
      <c r="Q1" s="2"/>
      <c r="R1" s="2"/>
      <c r="S1" s="2"/>
      <c r="T1" s="2"/>
      <c r="U1" s="2"/>
      <c r="V1" s="2"/>
      <c r="W1" s="2"/>
      <c r="X1" s="2"/>
      <c r="Y1" s="2"/>
      <c r="Z1" s="2"/>
      <c r="AA1" s="2"/>
    </row>
    <row r="2" spans="1:27" ht="13.8" thickTop="1" x14ac:dyDescent="0.25">
      <c r="A2" s="8"/>
      <c r="B2" s="9"/>
      <c r="C2" s="9"/>
      <c r="D2" s="9"/>
      <c r="E2" s="9"/>
      <c r="F2" s="9"/>
      <c r="G2" s="9"/>
      <c r="H2" s="9"/>
      <c r="I2" s="9"/>
      <c r="J2" s="9"/>
      <c r="K2" s="9"/>
      <c r="L2" s="9"/>
      <c r="M2" s="9"/>
      <c r="N2" s="9"/>
      <c r="O2" s="9"/>
      <c r="P2" s="10"/>
      <c r="Q2" s="2"/>
      <c r="R2" s="102" t="s">
        <v>47</v>
      </c>
      <c r="S2" s="2"/>
      <c r="T2" s="2"/>
      <c r="U2" s="2"/>
      <c r="V2" s="2"/>
      <c r="W2" s="2"/>
      <c r="X2" s="2"/>
      <c r="Y2" s="2"/>
      <c r="Z2" s="2"/>
      <c r="AA2" s="2"/>
    </row>
    <row r="3" spans="1:27" ht="13.8" thickBot="1" x14ac:dyDescent="0.3">
      <c r="A3" s="11"/>
      <c r="B3" s="12"/>
      <c r="C3" s="12" t="s">
        <v>27</v>
      </c>
      <c r="D3" s="1"/>
      <c r="E3" s="13"/>
      <c r="F3" s="13"/>
      <c r="G3" s="12" t="s">
        <v>28</v>
      </c>
      <c r="H3" s="99" t="s">
        <v>48</v>
      </c>
      <c r="I3" s="100"/>
      <c r="J3" s="100"/>
      <c r="K3" s="100"/>
      <c r="L3" s="101"/>
      <c r="M3" s="95" t="s">
        <v>29</v>
      </c>
      <c r="N3" s="96"/>
      <c r="O3" s="1"/>
      <c r="P3" s="14"/>
      <c r="Q3" s="2"/>
      <c r="R3" s="102"/>
      <c r="S3" s="2"/>
      <c r="T3" s="2"/>
      <c r="U3" s="2"/>
      <c r="V3" s="2"/>
      <c r="W3" s="2"/>
      <c r="X3" s="2"/>
      <c r="Y3" s="2"/>
      <c r="Z3" s="2"/>
      <c r="AA3" s="2"/>
    </row>
    <row r="4" spans="1:27" ht="21.75" customHeight="1" x14ac:dyDescent="0.25">
      <c r="A4" s="11"/>
      <c r="B4" s="15"/>
      <c r="C4" s="16"/>
      <c r="D4" s="16"/>
      <c r="E4" s="16"/>
      <c r="F4" s="16"/>
      <c r="G4" s="16"/>
      <c r="H4" s="16"/>
      <c r="I4" s="16"/>
      <c r="J4" s="16"/>
      <c r="K4" s="16"/>
      <c r="L4" s="16"/>
      <c r="M4" s="91"/>
      <c r="N4" s="91"/>
      <c r="O4" s="16"/>
      <c r="P4" s="14"/>
      <c r="Q4" s="2"/>
      <c r="R4" s="102"/>
      <c r="S4" s="2"/>
      <c r="T4" s="2"/>
      <c r="U4" s="2"/>
      <c r="V4" s="2"/>
      <c r="W4" s="2"/>
      <c r="X4" s="2"/>
      <c r="Y4" s="2"/>
      <c r="Z4" s="2"/>
      <c r="AA4" s="2"/>
    </row>
    <row r="5" spans="1:27" ht="13.8" thickBot="1" x14ac:dyDescent="0.3">
      <c r="A5" s="11"/>
      <c r="B5" s="16"/>
      <c r="C5" s="16"/>
      <c r="D5" s="12"/>
      <c r="E5" s="12" t="s">
        <v>31</v>
      </c>
      <c r="F5" s="1"/>
      <c r="G5" s="17"/>
      <c r="H5" s="16"/>
      <c r="I5" s="16"/>
      <c r="J5" s="16"/>
      <c r="K5" s="12" t="s">
        <v>30</v>
      </c>
      <c r="L5" s="1"/>
      <c r="M5" s="95"/>
      <c r="N5" s="96"/>
      <c r="O5" s="16"/>
      <c r="P5" s="14"/>
      <c r="Q5" s="2"/>
      <c r="R5" s="102"/>
      <c r="S5" s="2"/>
      <c r="T5" s="2"/>
      <c r="U5" s="2"/>
      <c r="V5" s="2"/>
      <c r="W5" s="2"/>
      <c r="X5" s="2"/>
      <c r="Y5" s="2"/>
      <c r="Z5" s="2"/>
      <c r="AA5" s="2"/>
    </row>
    <row r="6" spans="1:27" ht="13.8" thickBot="1" x14ac:dyDescent="0.3">
      <c r="A6" s="11"/>
      <c r="B6" s="18"/>
      <c r="C6" s="18"/>
      <c r="D6" s="18"/>
      <c r="E6" s="18"/>
      <c r="F6" s="18"/>
      <c r="G6" s="18"/>
      <c r="H6" s="18"/>
      <c r="I6" s="18"/>
      <c r="J6" s="18"/>
      <c r="K6" s="18"/>
      <c r="L6" s="18"/>
      <c r="M6" s="18"/>
      <c r="N6" s="18"/>
      <c r="O6" s="18"/>
      <c r="P6" s="19"/>
      <c r="Q6" s="2"/>
      <c r="R6" s="102"/>
      <c r="S6" s="2"/>
      <c r="T6" s="2"/>
      <c r="U6" s="2"/>
      <c r="V6" s="2"/>
      <c r="W6" s="2"/>
      <c r="X6" s="2"/>
      <c r="Y6" s="2"/>
      <c r="Z6" s="2"/>
      <c r="AA6" s="2"/>
    </row>
    <row r="7" spans="1:27" ht="20.25" customHeight="1" thickTop="1" x14ac:dyDescent="0.25">
      <c r="A7" s="20"/>
      <c r="B7" s="21" t="s">
        <v>11</v>
      </c>
      <c r="C7" s="22"/>
      <c r="D7" s="22"/>
      <c r="E7" s="22"/>
      <c r="F7" s="22"/>
      <c r="G7" s="22"/>
      <c r="H7" s="22"/>
      <c r="I7" s="22"/>
      <c r="J7" s="22"/>
      <c r="K7" s="22"/>
      <c r="L7" s="22"/>
      <c r="M7" s="22"/>
      <c r="N7" s="22"/>
      <c r="O7" s="22"/>
      <c r="P7" s="23"/>
      <c r="Q7" s="2"/>
      <c r="R7" s="2"/>
      <c r="S7" s="2"/>
      <c r="T7" s="2"/>
      <c r="U7" s="2"/>
      <c r="V7" s="2"/>
      <c r="W7" s="2"/>
      <c r="X7" s="2"/>
      <c r="Y7" s="2"/>
      <c r="Z7" s="2"/>
      <c r="AA7" s="2"/>
    </row>
    <row r="8" spans="1:27" ht="9.6" customHeight="1" x14ac:dyDescent="0.25">
      <c r="A8" s="24"/>
      <c r="B8" s="90"/>
      <c r="C8" s="90"/>
      <c r="D8" s="22"/>
      <c r="E8" s="22"/>
      <c r="F8" s="22"/>
      <c r="G8" s="22"/>
      <c r="H8" s="22"/>
      <c r="I8" s="22"/>
      <c r="J8" s="22"/>
      <c r="K8" s="22"/>
      <c r="L8" s="22"/>
      <c r="M8" s="22"/>
      <c r="N8" s="22"/>
      <c r="O8" s="22"/>
      <c r="P8" s="23"/>
      <c r="Q8" s="2"/>
      <c r="R8" s="2"/>
      <c r="S8" s="2"/>
      <c r="T8" s="2"/>
      <c r="U8" s="2"/>
      <c r="V8" s="2"/>
      <c r="W8" s="2"/>
      <c r="X8" s="2"/>
      <c r="Y8" s="2"/>
      <c r="Z8" s="2"/>
      <c r="AA8" s="2"/>
    </row>
    <row r="9" spans="1:27" s="5" customFormat="1" ht="12.75" customHeight="1" thickBot="1" x14ac:dyDescent="0.3">
      <c r="A9" s="26"/>
      <c r="B9" s="27"/>
      <c r="C9" s="27"/>
      <c r="D9" s="86" t="s">
        <v>41</v>
      </c>
      <c r="E9" s="27" t="s">
        <v>3</v>
      </c>
      <c r="F9" s="6"/>
      <c r="G9" s="27"/>
      <c r="H9" s="28" t="s">
        <v>42</v>
      </c>
      <c r="I9" s="29" t="s">
        <v>3</v>
      </c>
      <c r="J9" s="1"/>
      <c r="K9" s="88" t="s">
        <v>43</v>
      </c>
      <c r="L9" s="88"/>
      <c r="M9" s="30"/>
      <c r="N9" s="27"/>
      <c r="O9" s="27"/>
      <c r="P9" s="31"/>
      <c r="Q9" s="4"/>
      <c r="R9" s="4"/>
      <c r="S9" s="87"/>
      <c r="T9" s="4"/>
      <c r="U9" s="4"/>
      <c r="V9" s="4"/>
      <c r="W9" s="4"/>
      <c r="X9" s="4"/>
      <c r="Y9" s="4"/>
      <c r="Z9" s="4"/>
      <c r="AA9" s="4"/>
    </row>
    <row r="10" spans="1:27" ht="14.25" customHeight="1" x14ac:dyDescent="0.25">
      <c r="A10" s="24"/>
      <c r="B10" s="25"/>
      <c r="C10" s="22"/>
      <c r="D10" s="22"/>
      <c r="E10" s="22"/>
      <c r="F10" s="22"/>
      <c r="G10" s="22"/>
      <c r="H10" s="32"/>
      <c r="I10" s="33"/>
      <c r="J10" s="22"/>
      <c r="K10" s="22"/>
      <c r="L10" s="22"/>
      <c r="M10" s="34"/>
      <c r="N10" s="22"/>
      <c r="O10" s="22"/>
      <c r="P10" s="23"/>
      <c r="Q10" s="2"/>
      <c r="R10" s="2"/>
      <c r="S10" s="2"/>
      <c r="T10" s="2"/>
      <c r="U10" s="2"/>
      <c r="V10" s="2"/>
      <c r="W10" s="2"/>
      <c r="X10" s="2"/>
      <c r="Y10" s="2"/>
      <c r="Z10" s="2"/>
      <c r="AA10" s="2"/>
    </row>
    <row r="11" spans="1:27" ht="13.8" thickBot="1" x14ac:dyDescent="0.3">
      <c r="A11" s="24"/>
      <c r="B11" s="22"/>
      <c r="C11" s="32"/>
      <c r="D11" s="33"/>
      <c r="E11" s="22"/>
      <c r="F11" s="22"/>
      <c r="G11" s="22"/>
      <c r="H11" s="34"/>
      <c r="I11" s="22"/>
      <c r="J11" s="35" t="s">
        <v>36</v>
      </c>
      <c r="K11" s="22" t="s">
        <v>3</v>
      </c>
      <c r="L11" s="79">
        <f>IF(F9=0,0,J9/(F9/60))</f>
        <v>0</v>
      </c>
      <c r="M11" s="36" t="s">
        <v>26</v>
      </c>
      <c r="N11" s="22"/>
      <c r="O11" s="22"/>
      <c r="P11" s="23"/>
      <c r="Q11" s="2"/>
      <c r="R11" s="2"/>
      <c r="S11" s="3"/>
      <c r="T11" s="2"/>
      <c r="U11" s="2"/>
      <c r="V11" s="2"/>
      <c r="W11" s="2"/>
      <c r="X11" s="2"/>
      <c r="Y11" s="2"/>
      <c r="Z11" s="2"/>
      <c r="AA11" s="2"/>
    </row>
    <row r="12" spans="1:27" ht="9.75" customHeight="1" x14ac:dyDescent="0.25">
      <c r="A12" s="24"/>
      <c r="B12" s="32"/>
      <c r="C12" s="33"/>
      <c r="D12" s="22"/>
      <c r="E12" s="22"/>
      <c r="F12" s="22"/>
      <c r="G12" s="34"/>
      <c r="H12" s="22"/>
      <c r="I12" s="22"/>
      <c r="J12" s="22"/>
      <c r="K12" s="22"/>
      <c r="L12" s="37"/>
      <c r="M12" s="22"/>
      <c r="N12" s="22"/>
      <c r="O12" s="22"/>
      <c r="P12" s="23"/>
      <c r="Q12" s="2"/>
      <c r="R12" s="2"/>
      <c r="S12" s="2"/>
      <c r="T12" s="2"/>
      <c r="U12" s="2"/>
      <c r="V12" s="2"/>
      <c r="W12" s="2"/>
      <c r="X12" s="2"/>
      <c r="Y12" s="2"/>
      <c r="Z12" s="2"/>
      <c r="AA12" s="2"/>
    </row>
    <row r="13" spans="1:27" ht="13.8" thickBot="1" x14ac:dyDescent="0.3">
      <c r="A13" s="38"/>
      <c r="B13" s="39"/>
      <c r="C13" s="39"/>
      <c r="D13" s="39"/>
      <c r="E13" s="39"/>
      <c r="F13" s="39"/>
      <c r="G13" s="39"/>
      <c r="H13" s="39"/>
      <c r="I13" s="39"/>
      <c r="J13" s="39"/>
      <c r="K13" s="39"/>
      <c r="L13" s="39"/>
      <c r="M13" s="39"/>
      <c r="N13" s="39"/>
      <c r="O13" s="39"/>
      <c r="P13" s="41"/>
      <c r="Q13" s="2"/>
      <c r="R13" s="2"/>
      <c r="S13" s="2"/>
      <c r="T13" s="2"/>
      <c r="U13" s="2"/>
      <c r="V13" s="2"/>
      <c r="W13" s="2"/>
      <c r="X13" s="2"/>
      <c r="Y13" s="2"/>
      <c r="Z13" s="2"/>
      <c r="AA13" s="2"/>
    </row>
    <row r="14" spans="1:27" ht="21" customHeight="1" thickTop="1" x14ac:dyDescent="0.25">
      <c r="A14" s="11"/>
      <c r="B14" s="42" t="s">
        <v>12</v>
      </c>
      <c r="C14" s="16"/>
      <c r="D14" s="16"/>
      <c r="E14" s="16"/>
      <c r="F14" s="16"/>
      <c r="G14" s="16"/>
      <c r="H14" s="16"/>
      <c r="I14" s="16"/>
      <c r="J14" s="97"/>
      <c r="K14" s="98"/>
      <c r="L14" s="98"/>
      <c r="M14" s="98"/>
      <c r="N14" s="16"/>
      <c r="O14" s="16"/>
      <c r="P14" s="14"/>
      <c r="Q14" s="2"/>
      <c r="R14" s="2"/>
      <c r="S14" s="2"/>
      <c r="T14" s="2"/>
      <c r="U14" s="2"/>
      <c r="V14" s="2"/>
      <c r="W14" s="2"/>
      <c r="X14" s="2"/>
      <c r="Y14" s="2"/>
      <c r="Z14" s="2"/>
      <c r="AA14" s="2"/>
    </row>
    <row r="15" spans="1:27" ht="9" customHeight="1" x14ac:dyDescent="0.25">
      <c r="A15" s="11"/>
      <c r="B15" s="91"/>
      <c r="C15" s="91"/>
      <c r="D15" s="16"/>
      <c r="E15" s="16"/>
      <c r="F15" s="16"/>
      <c r="G15" s="16"/>
      <c r="H15" s="16"/>
      <c r="I15" s="43"/>
      <c r="J15" s="16"/>
      <c r="K15" s="16"/>
      <c r="L15" s="108"/>
      <c r="M15" s="109"/>
      <c r="N15" s="109"/>
      <c r="O15" s="109"/>
      <c r="P15" s="14"/>
      <c r="Q15" s="2"/>
      <c r="R15" s="2"/>
      <c r="S15" s="2"/>
      <c r="T15" s="2"/>
      <c r="U15" s="2"/>
      <c r="V15" s="2"/>
      <c r="W15" s="2"/>
      <c r="X15" s="2"/>
      <c r="Y15" s="2"/>
      <c r="Z15" s="2"/>
      <c r="AA15" s="2"/>
    </row>
    <row r="16" spans="1:27" ht="13.8" thickBot="1" x14ac:dyDescent="0.3">
      <c r="A16" s="11"/>
      <c r="B16" s="16"/>
      <c r="C16" s="16"/>
      <c r="D16" s="16"/>
      <c r="E16" s="16"/>
      <c r="F16" s="16"/>
      <c r="G16" s="16"/>
      <c r="H16" s="13" t="s">
        <v>13</v>
      </c>
      <c r="I16" s="16"/>
      <c r="J16" s="1"/>
      <c r="K16" s="16" t="s">
        <v>43</v>
      </c>
      <c r="L16" s="44"/>
      <c r="M16" s="16"/>
      <c r="N16" s="16"/>
      <c r="O16" s="16"/>
      <c r="P16" s="14"/>
      <c r="Q16" s="2"/>
      <c r="R16" s="2"/>
      <c r="S16" s="2"/>
      <c r="T16" s="2"/>
      <c r="U16" s="2"/>
      <c r="V16" s="2"/>
      <c r="W16" s="2"/>
      <c r="X16" s="2"/>
      <c r="Y16" s="2"/>
      <c r="Z16" s="2"/>
      <c r="AA16" s="2"/>
    </row>
    <row r="17" spans="1:27" ht="12" customHeight="1" x14ac:dyDescent="0.25">
      <c r="A17" s="11"/>
      <c r="B17" s="16"/>
      <c r="C17" s="16"/>
      <c r="D17" s="16"/>
      <c r="E17" s="16"/>
      <c r="F17" s="16"/>
      <c r="G17" s="16"/>
      <c r="H17" s="16"/>
      <c r="I17" s="16"/>
      <c r="J17" s="16"/>
      <c r="K17" s="16"/>
      <c r="L17" s="16"/>
      <c r="M17" s="16"/>
      <c r="N17" s="16"/>
      <c r="O17" s="16"/>
      <c r="P17" s="14"/>
      <c r="Q17" s="2"/>
      <c r="R17" s="2"/>
      <c r="S17" s="2"/>
      <c r="T17" s="2"/>
      <c r="U17" s="2"/>
      <c r="V17" s="2"/>
      <c r="W17" s="2"/>
      <c r="X17" s="2"/>
      <c r="Y17" s="2"/>
      <c r="Z17" s="2"/>
      <c r="AA17" s="2"/>
    </row>
    <row r="18" spans="1:27" x14ac:dyDescent="0.25">
      <c r="A18" s="11"/>
      <c r="B18" s="16"/>
      <c r="C18" s="16"/>
      <c r="D18" s="16"/>
      <c r="E18" s="16"/>
      <c r="F18" s="45" t="s">
        <v>44</v>
      </c>
      <c r="G18" s="16"/>
      <c r="H18" s="16"/>
      <c r="I18" s="16"/>
      <c r="J18" s="45" t="s">
        <v>46</v>
      </c>
      <c r="K18" s="16"/>
      <c r="L18" s="16"/>
      <c r="M18" s="46" t="s">
        <v>18</v>
      </c>
      <c r="N18" s="16"/>
      <c r="O18" s="16"/>
      <c r="P18" s="14"/>
      <c r="Q18" s="2"/>
      <c r="R18" s="2"/>
      <c r="S18" s="2"/>
      <c r="T18" s="2"/>
      <c r="U18" s="2"/>
      <c r="V18" s="2"/>
      <c r="W18" s="2"/>
      <c r="X18" s="2"/>
      <c r="Y18" s="2"/>
      <c r="Z18" s="2"/>
      <c r="AA18" s="2"/>
    </row>
    <row r="19" spans="1:27" x14ac:dyDescent="0.25">
      <c r="A19" s="11"/>
      <c r="B19" s="16"/>
      <c r="C19" s="16"/>
      <c r="D19" s="16"/>
      <c r="E19" s="16"/>
      <c r="F19" s="47"/>
      <c r="G19" s="16"/>
      <c r="H19" s="16"/>
      <c r="I19" s="16"/>
      <c r="J19" s="16"/>
      <c r="K19" s="16"/>
      <c r="L19" s="16"/>
      <c r="M19" s="16"/>
      <c r="N19" s="16"/>
      <c r="O19" s="16"/>
      <c r="P19" s="14"/>
      <c r="Q19" s="2"/>
      <c r="R19" s="2"/>
      <c r="S19" s="2"/>
      <c r="T19" s="2"/>
      <c r="U19" s="2"/>
      <c r="V19" s="2"/>
      <c r="W19" s="2"/>
      <c r="X19" s="2"/>
      <c r="Y19" s="2"/>
      <c r="Z19" s="2"/>
      <c r="AA19" s="2"/>
    </row>
    <row r="20" spans="1:27" ht="13.8" thickBot="1" x14ac:dyDescent="0.3">
      <c r="A20" s="11"/>
      <c r="B20" s="16"/>
      <c r="C20" s="16"/>
      <c r="D20" s="12" t="s">
        <v>17</v>
      </c>
      <c r="E20" s="16"/>
      <c r="F20" s="1"/>
      <c r="G20" s="16" t="s">
        <v>45</v>
      </c>
      <c r="H20" s="48" t="s">
        <v>10</v>
      </c>
      <c r="I20" s="16"/>
      <c r="J20" s="1"/>
      <c r="K20" s="16"/>
      <c r="L20" s="49" t="s">
        <v>37</v>
      </c>
      <c r="M20" s="50">
        <f>IF(J20=0,0,F20/(J20/60))</f>
        <v>0</v>
      </c>
      <c r="N20" s="16"/>
      <c r="O20" s="16"/>
      <c r="P20" s="14"/>
      <c r="Q20" s="2"/>
      <c r="R20" s="2"/>
      <c r="S20" s="2"/>
      <c r="T20" s="2"/>
      <c r="U20" s="2"/>
      <c r="V20" s="2"/>
      <c r="W20" s="2"/>
      <c r="X20" s="2"/>
      <c r="Y20" s="2"/>
      <c r="Z20" s="2"/>
      <c r="AA20" s="2"/>
    </row>
    <row r="21" spans="1:27" ht="9" customHeight="1" x14ac:dyDescent="0.25">
      <c r="A21" s="11"/>
      <c r="B21" s="16"/>
      <c r="C21" s="16"/>
      <c r="D21" s="13"/>
      <c r="E21" s="16"/>
      <c r="F21" s="77"/>
      <c r="G21" s="16"/>
      <c r="H21" s="48"/>
      <c r="I21" s="16"/>
      <c r="J21" s="78"/>
      <c r="K21" s="16"/>
      <c r="L21" s="16"/>
      <c r="M21" s="51"/>
      <c r="N21" s="16"/>
      <c r="O21" s="16"/>
      <c r="P21" s="14"/>
      <c r="Q21" s="2"/>
      <c r="R21" s="2"/>
      <c r="S21" s="2"/>
      <c r="T21" s="2"/>
      <c r="U21" s="2"/>
      <c r="V21" s="2"/>
      <c r="W21" s="2"/>
      <c r="X21" s="2"/>
      <c r="Y21" s="2"/>
      <c r="Z21" s="2"/>
      <c r="AA21" s="2"/>
    </row>
    <row r="22" spans="1:27" ht="13.8" thickBot="1" x14ac:dyDescent="0.3">
      <c r="A22" s="11"/>
      <c r="B22" s="16"/>
      <c r="C22" s="16"/>
      <c r="D22" s="12" t="s">
        <v>16</v>
      </c>
      <c r="E22" s="16"/>
      <c r="F22" s="1"/>
      <c r="G22" s="16" t="s">
        <v>45</v>
      </c>
      <c r="H22" s="48" t="s">
        <v>10</v>
      </c>
      <c r="I22" s="16"/>
      <c r="J22" s="1"/>
      <c r="K22" s="16"/>
      <c r="L22" s="49" t="s">
        <v>37</v>
      </c>
      <c r="M22" s="50">
        <f>IF(J22=0,0,F22/(J22/60))</f>
        <v>0</v>
      </c>
      <c r="N22" s="16"/>
      <c r="O22" s="16"/>
      <c r="P22" s="14"/>
      <c r="Q22" s="2"/>
      <c r="R22" s="2"/>
      <c r="S22" s="2"/>
      <c r="T22" s="2"/>
      <c r="U22" s="2"/>
      <c r="V22" s="2"/>
      <c r="W22" s="2"/>
      <c r="X22" s="2"/>
      <c r="Y22" s="2"/>
      <c r="Z22" s="2"/>
      <c r="AA22" s="2"/>
    </row>
    <row r="23" spans="1:27" ht="9" customHeight="1" x14ac:dyDescent="0.25">
      <c r="A23" s="11"/>
      <c r="B23" s="16"/>
      <c r="C23" s="16"/>
      <c r="D23" s="13"/>
      <c r="E23" s="16"/>
      <c r="F23" s="77"/>
      <c r="G23" s="16"/>
      <c r="H23" s="48"/>
      <c r="I23" s="16"/>
      <c r="J23" s="78"/>
      <c r="K23" s="16"/>
      <c r="L23" s="16"/>
      <c r="M23" s="50"/>
      <c r="N23" s="16"/>
      <c r="O23" s="16"/>
      <c r="P23" s="14"/>
      <c r="Q23" s="2"/>
      <c r="R23" s="2"/>
      <c r="S23" s="2"/>
      <c r="T23" s="2"/>
      <c r="U23" s="2"/>
      <c r="V23" s="2"/>
      <c r="W23" s="2"/>
      <c r="X23" s="2"/>
      <c r="Y23" s="2"/>
      <c r="Z23" s="2"/>
      <c r="AA23" s="2"/>
    </row>
    <row r="24" spans="1:27" ht="13.8" thickBot="1" x14ac:dyDescent="0.3">
      <c r="A24" s="11"/>
      <c r="B24" s="16"/>
      <c r="C24" s="16"/>
      <c r="D24" s="12" t="s">
        <v>15</v>
      </c>
      <c r="E24" s="16"/>
      <c r="F24" s="1"/>
      <c r="G24" s="16" t="s">
        <v>45</v>
      </c>
      <c r="H24" s="48" t="s">
        <v>10</v>
      </c>
      <c r="I24" s="16"/>
      <c r="J24" s="1"/>
      <c r="K24" s="16"/>
      <c r="L24" s="49" t="s">
        <v>37</v>
      </c>
      <c r="M24" s="50">
        <f>IF(J24=0,0,F24/(J24/60))</f>
        <v>0</v>
      </c>
      <c r="N24" s="16"/>
      <c r="O24" s="16"/>
      <c r="P24" s="14"/>
      <c r="Q24" s="2"/>
      <c r="R24" s="2"/>
      <c r="S24" s="2"/>
      <c r="T24" s="2"/>
      <c r="U24" s="2"/>
      <c r="V24" s="2"/>
      <c r="W24" s="2"/>
      <c r="X24" s="2"/>
      <c r="Y24" s="2"/>
      <c r="Z24" s="2"/>
      <c r="AA24" s="2"/>
    </row>
    <row r="25" spans="1:27" ht="9" customHeight="1" x14ac:dyDescent="0.25">
      <c r="A25" s="11"/>
      <c r="B25" s="16"/>
      <c r="C25" s="16"/>
      <c r="D25" s="52"/>
      <c r="E25" s="53"/>
      <c r="F25" s="78"/>
      <c r="G25" s="16"/>
      <c r="H25" s="48"/>
      <c r="I25" s="16"/>
      <c r="J25" s="78"/>
      <c r="K25" s="16"/>
      <c r="L25" s="16"/>
      <c r="M25" s="50"/>
      <c r="N25" s="16"/>
      <c r="O25" s="16"/>
      <c r="P25" s="14"/>
      <c r="Q25" s="2"/>
      <c r="R25" s="2"/>
      <c r="S25" s="2"/>
      <c r="T25" s="2"/>
      <c r="U25" s="2"/>
      <c r="V25" s="2"/>
      <c r="W25" s="2"/>
      <c r="X25" s="2"/>
      <c r="Y25" s="2"/>
      <c r="Z25" s="2"/>
      <c r="AA25" s="2"/>
    </row>
    <row r="26" spans="1:27" ht="13.8" thickBot="1" x14ac:dyDescent="0.3">
      <c r="A26" s="11"/>
      <c r="B26" s="16"/>
      <c r="C26" s="16"/>
      <c r="D26" s="13" t="s">
        <v>14</v>
      </c>
      <c r="E26" s="16"/>
      <c r="F26" s="1"/>
      <c r="G26" s="16" t="s">
        <v>45</v>
      </c>
      <c r="H26" s="48" t="s">
        <v>10</v>
      </c>
      <c r="I26" s="16"/>
      <c r="J26" s="1"/>
      <c r="K26" s="16"/>
      <c r="L26" s="49" t="s">
        <v>37</v>
      </c>
      <c r="M26" s="50">
        <f>IF(J26=0,0,F26/(J26/60))</f>
        <v>0</v>
      </c>
      <c r="N26" s="16"/>
      <c r="O26" s="16"/>
      <c r="P26" s="14"/>
      <c r="Q26" s="2"/>
      <c r="R26" s="2"/>
      <c r="S26" s="2"/>
      <c r="T26" s="2"/>
      <c r="U26" s="2"/>
      <c r="V26" s="2"/>
      <c r="W26" s="2"/>
      <c r="X26" s="2"/>
      <c r="Y26" s="2"/>
      <c r="Z26" s="2"/>
      <c r="AA26" s="2"/>
    </row>
    <row r="27" spans="1:27" x14ac:dyDescent="0.25">
      <c r="A27" s="11"/>
      <c r="B27" s="16"/>
      <c r="C27" s="16"/>
      <c r="D27" s="16"/>
      <c r="E27" s="16"/>
      <c r="F27" s="16"/>
      <c r="G27" s="52"/>
      <c r="H27" s="107"/>
      <c r="I27" s="96"/>
      <c r="J27" s="96"/>
      <c r="K27" s="55"/>
      <c r="L27" s="16"/>
      <c r="M27" s="56"/>
      <c r="N27" s="16"/>
      <c r="O27" s="16"/>
      <c r="P27" s="14"/>
      <c r="Q27" s="2"/>
      <c r="R27" s="2"/>
      <c r="S27" s="2"/>
      <c r="T27" s="2"/>
      <c r="U27" s="2"/>
      <c r="V27" s="2"/>
      <c r="W27" s="2"/>
      <c r="X27" s="2"/>
      <c r="Y27" s="2"/>
      <c r="Z27" s="2"/>
      <c r="AA27" s="2"/>
    </row>
    <row r="28" spans="1:27" ht="13.8" thickBot="1" x14ac:dyDescent="0.3">
      <c r="A28" s="11"/>
      <c r="B28" s="43"/>
      <c r="C28" s="16"/>
      <c r="D28" s="12" t="s">
        <v>22</v>
      </c>
      <c r="E28" s="16"/>
      <c r="F28" s="57">
        <f>SUM(F20:F26)</f>
        <v>0</v>
      </c>
      <c r="G28" s="52"/>
      <c r="H28" s="52"/>
      <c r="I28" s="13"/>
      <c r="J28" s="13"/>
      <c r="K28" s="55"/>
      <c r="L28" s="49" t="s">
        <v>19</v>
      </c>
      <c r="M28" s="54">
        <f>SUM(M20:M26)</f>
        <v>0</v>
      </c>
      <c r="N28" s="58" t="s">
        <v>26</v>
      </c>
      <c r="O28" s="16"/>
      <c r="P28" s="14"/>
      <c r="Q28" s="2"/>
      <c r="R28" s="2"/>
      <c r="S28" s="2"/>
      <c r="T28" s="2"/>
      <c r="U28" s="2"/>
      <c r="V28" s="2"/>
      <c r="W28" s="2"/>
      <c r="X28" s="2"/>
      <c r="Y28" s="2"/>
      <c r="Z28" s="2"/>
      <c r="AA28" s="2"/>
    </row>
    <row r="29" spans="1:27" ht="17.25" customHeight="1" x14ac:dyDescent="0.25">
      <c r="A29" s="11"/>
      <c r="B29" s="43"/>
      <c r="C29" s="16"/>
      <c r="D29" s="16"/>
      <c r="E29" s="16"/>
      <c r="F29" s="16"/>
      <c r="G29" s="52"/>
      <c r="H29" s="52"/>
      <c r="I29" s="13"/>
      <c r="J29" s="13"/>
      <c r="K29" s="55"/>
      <c r="L29" s="49"/>
      <c r="M29" s="49"/>
      <c r="N29" s="58"/>
      <c r="O29" s="16"/>
      <c r="P29" s="14"/>
      <c r="Q29" s="2"/>
      <c r="R29" s="2"/>
      <c r="S29" s="2"/>
      <c r="T29" s="2"/>
      <c r="U29" s="2"/>
      <c r="V29" s="2"/>
      <c r="W29" s="2"/>
      <c r="X29" s="2"/>
      <c r="Y29" s="2"/>
      <c r="Z29" s="2"/>
      <c r="AA29" s="2"/>
    </row>
    <row r="30" spans="1:27" ht="21" customHeight="1" thickBot="1" x14ac:dyDescent="0.3">
      <c r="A30" s="11"/>
      <c r="B30" s="59" t="s">
        <v>23</v>
      </c>
      <c r="C30" s="18"/>
      <c r="D30" s="18"/>
      <c r="E30" s="18"/>
      <c r="F30" s="18"/>
      <c r="G30" s="18"/>
      <c r="H30" s="18"/>
      <c r="I30" s="18"/>
      <c r="J30" s="18"/>
      <c r="K30" s="18"/>
      <c r="L30" s="18"/>
      <c r="M30" s="18"/>
      <c r="N30" s="18"/>
      <c r="O30" s="18"/>
      <c r="P30" s="19"/>
      <c r="Q30" s="2"/>
      <c r="R30" s="2"/>
      <c r="S30" s="2"/>
      <c r="T30" s="2"/>
      <c r="U30" s="2"/>
      <c r="V30" s="2"/>
      <c r="W30" s="2"/>
      <c r="X30" s="2"/>
      <c r="Y30" s="2"/>
      <c r="Z30" s="2"/>
      <c r="AA30" s="2"/>
    </row>
    <row r="31" spans="1:27" ht="20.25" customHeight="1" thickTop="1" x14ac:dyDescent="0.25">
      <c r="A31" s="20"/>
      <c r="B31" s="21" t="s">
        <v>4</v>
      </c>
      <c r="C31" s="22"/>
      <c r="D31" s="22"/>
      <c r="E31" s="22"/>
      <c r="F31" s="22"/>
      <c r="G31" s="22"/>
      <c r="H31" s="22"/>
      <c r="I31" s="22"/>
      <c r="J31" s="22"/>
      <c r="K31" s="22"/>
      <c r="L31" s="22"/>
      <c r="M31" s="22"/>
      <c r="N31" s="22"/>
      <c r="O31" s="22"/>
      <c r="P31" s="23"/>
      <c r="Q31" s="2"/>
      <c r="R31" s="2"/>
      <c r="S31" s="2"/>
      <c r="T31" s="2"/>
      <c r="U31" s="2"/>
      <c r="V31" s="2"/>
      <c r="W31" s="2"/>
      <c r="X31" s="2"/>
      <c r="Y31" s="2"/>
      <c r="Z31" s="2"/>
      <c r="AA31" s="2"/>
    </row>
    <row r="32" spans="1:27" x14ac:dyDescent="0.25">
      <c r="A32" s="24"/>
      <c r="B32" s="60"/>
      <c r="C32" s="22"/>
      <c r="D32" s="22"/>
      <c r="E32" s="22"/>
      <c r="F32" s="22"/>
      <c r="G32" s="22"/>
      <c r="H32" s="22"/>
      <c r="I32" s="22"/>
      <c r="J32" s="22"/>
      <c r="K32" s="22"/>
      <c r="L32" s="22"/>
      <c r="M32" s="22"/>
      <c r="N32" s="22"/>
      <c r="O32" s="22"/>
      <c r="P32" s="23"/>
      <c r="Q32" s="2"/>
      <c r="R32" s="2"/>
      <c r="S32" s="2"/>
      <c r="T32" s="2"/>
      <c r="U32" s="2"/>
      <c r="V32" s="2"/>
      <c r="W32" s="2"/>
      <c r="X32" s="2"/>
      <c r="Y32" s="2"/>
      <c r="Z32" s="2"/>
      <c r="AA32" s="2"/>
    </row>
    <row r="33" spans="1:27" ht="16.5" customHeight="1" x14ac:dyDescent="0.25">
      <c r="A33" s="24"/>
      <c r="B33" s="22"/>
      <c r="C33" s="22"/>
      <c r="D33" s="81" t="s">
        <v>24</v>
      </c>
      <c r="E33" s="22"/>
      <c r="F33" s="22"/>
      <c r="G33" s="22"/>
      <c r="H33" s="22"/>
      <c r="I33" s="22"/>
      <c r="J33" s="22"/>
      <c r="K33" s="22"/>
      <c r="L33" s="22"/>
      <c r="M33" s="22"/>
      <c r="N33" s="22"/>
      <c r="O33" s="22"/>
      <c r="P33" s="23"/>
      <c r="Q33" s="2"/>
      <c r="R33" s="2"/>
      <c r="S33" s="2"/>
      <c r="T33" s="2"/>
      <c r="U33" s="2"/>
      <c r="V33" s="2"/>
      <c r="W33" s="2"/>
      <c r="X33" s="2"/>
      <c r="Y33" s="2"/>
      <c r="Z33" s="2"/>
      <c r="AA33" s="2"/>
    </row>
    <row r="34" spans="1:27" ht="13.5" customHeight="1" thickBot="1" x14ac:dyDescent="0.3">
      <c r="A34" s="24"/>
      <c r="B34" s="61"/>
      <c r="C34" s="22"/>
      <c r="D34" s="22"/>
      <c r="E34" s="62" t="s">
        <v>1</v>
      </c>
      <c r="F34" s="1">
        <v>12.16</v>
      </c>
      <c r="G34" s="32" t="s">
        <v>20</v>
      </c>
      <c r="H34" s="22"/>
      <c r="I34" s="22"/>
      <c r="J34" s="22"/>
      <c r="K34" s="22"/>
      <c r="L34" s="22"/>
      <c r="M34" s="22"/>
      <c r="N34" s="22"/>
      <c r="O34" s="22"/>
      <c r="P34" s="23"/>
      <c r="Q34" s="2"/>
      <c r="R34" s="2"/>
      <c r="S34" s="2"/>
      <c r="T34" s="2"/>
      <c r="U34" s="2"/>
      <c r="V34" s="2"/>
      <c r="W34" s="2"/>
      <c r="X34" s="2"/>
      <c r="Y34" s="2"/>
      <c r="Z34" s="2"/>
      <c r="AA34" s="2"/>
    </row>
    <row r="35" spans="1:27" ht="13.8" thickBot="1" x14ac:dyDescent="0.3">
      <c r="A35" s="24"/>
      <c r="B35" s="61"/>
      <c r="C35" s="22"/>
      <c r="D35" s="22"/>
      <c r="E35" s="62" t="s">
        <v>2</v>
      </c>
      <c r="F35" s="1">
        <v>24.18</v>
      </c>
      <c r="G35" s="32" t="s">
        <v>20</v>
      </c>
      <c r="H35" s="22"/>
      <c r="I35" s="22"/>
      <c r="J35" s="22"/>
      <c r="K35" s="22"/>
      <c r="L35" s="22"/>
      <c r="M35" s="22"/>
      <c r="N35" s="22"/>
      <c r="O35" s="22"/>
      <c r="P35" s="23"/>
      <c r="Q35" s="2"/>
      <c r="R35" s="2"/>
      <c r="S35" s="2"/>
      <c r="T35" s="2"/>
      <c r="U35" s="2"/>
      <c r="V35" s="2"/>
      <c r="W35" s="2"/>
      <c r="X35" s="2"/>
      <c r="Y35" s="2"/>
      <c r="Z35" s="2"/>
      <c r="AA35" s="2"/>
    </row>
    <row r="36" spans="1:27" x14ac:dyDescent="0.25">
      <c r="A36" s="24"/>
      <c r="B36" s="60"/>
      <c r="C36" s="22"/>
      <c r="D36" s="22"/>
      <c r="E36" s="22"/>
      <c r="F36" s="22"/>
      <c r="G36" s="22"/>
      <c r="H36" s="22"/>
      <c r="I36" s="22"/>
      <c r="J36" s="22"/>
      <c r="K36" s="22"/>
      <c r="L36" s="22"/>
      <c r="M36" s="103" t="s">
        <v>33</v>
      </c>
      <c r="N36" s="104"/>
      <c r="O36" s="22"/>
      <c r="P36" s="23"/>
      <c r="Q36" s="2"/>
      <c r="R36" s="2"/>
      <c r="S36" s="2"/>
      <c r="T36" s="2"/>
      <c r="U36" s="2"/>
      <c r="V36" s="2"/>
      <c r="W36" s="2"/>
      <c r="X36" s="2"/>
      <c r="Y36" s="2"/>
      <c r="Z36" s="2"/>
      <c r="AA36" s="2"/>
    </row>
    <row r="37" spans="1:27" s="5" customFormat="1" ht="15.75" customHeight="1" x14ac:dyDescent="0.25">
      <c r="A37" s="26"/>
      <c r="B37" s="89"/>
      <c r="C37" s="89"/>
      <c r="D37" s="27"/>
      <c r="E37" s="27"/>
      <c r="F37" s="40" t="s">
        <v>6</v>
      </c>
      <c r="G37" s="27"/>
      <c r="H37" s="40" t="s">
        <v>7</v>
      </c>
      <c r="I37" s="27"/>
      <c r="J37" s="40" t="s">
        <v>9</v>
      </c>
      <c r="K37" s="27"/>
      <c r="L37" s="27"/>
      <c r="M37" s="104"/>
      <c r="N37" s="104"/>
      <c r="O37" s="27"/>
      <c r="P37" s="31"/>
      <c r="Q37" s="4"/>
      <c r="R37" s="4"/>
      <c r="S37" s="4"/>
      <c r="T37" s="4"/>
      <c r="U37" s="4"/>
      <c r="V37" s="4"/>
      <c r="W37" s="4"/>
      <c r="X37" s="4"/>
      <c r="Y37" s="4"/>
      <c r="Z37" s="4"/>
      <c r="AA37" s="4"/>
    </row>
    <row r="38" spans="1:27" ht="13.8" thickBot="1" x14ac:dyDescent="0.3">
      <c r="A38" s="24"/>
      <c r="B38" s="22"/>
      <c r="C38" s="22"/>
      <c r="D38" s="35" t="s">
        <v>39</v>
      </c>
      <c r="E38" s="22"/>
      <c r="F38" s="63">
        <f>(100-L5)/100</f>
        <v>1</v>
      </c>
      <c r="G38" s="64" t="s">
        <v>5</v>
      </c>
      <c r="H38" s="63">
        <f>+$F$5</f>
        <v>0</v>
      </c>
      <c r="I38" s="36" t="s">
        <v>5</v>
      </c>
      <c r="J38" s="65">
        <f>+F34</f>
        <v>12.16</v>
      </c>
      <c r="K38" s="66" t="s">
        <v>10</v>
      </c>
      <c r="L38" s="67" t="s">
        <v>25</v>
      </c>
      <c r="M38" s="105">
        <f>+$F$38*$H$38*$J$38/60</f>
        <v>0</v>
      </c>
      <c r="N38" s="106"/>
      <c r="O38" s="22"/>
      <c r="P38" s="23"/>
      <c r="Q38" s="2"/>
      <c r="R38" s="2"/>
      <c r="S38" s="2"/>
      <c r="T38" s="2"/>
      <c r="U38" s="2"/>
      <c r="V38" s="2"/>
      <c r="W38" s="2"/>
      <c r="X38" s="2"/>
      <c r="Y38" s="2"/>
      <c r="Z38" s="2"/>
      <c r="AA38" s="2"/>
    </row>
    <row r="39" spans="1:27" ht="9.6" customHeight="1" x14ac:dyDescent="0.25">
      <c r="A39" s="24"/>
      <c r="B39" s="90"/>
      <c r="C39" s="90"/>
      <c r="D39" s="62"/>
      <c r="E39" s="22"/>
      <c r="F39" s="68"/>
      <c r="G39" s="68"/>
      <c r="H39" s="68"/>
      <c r="I39" s="22"/>
      <c r="J39" s="68"/>
      <c r="K39" s="22"/>
      <c r="L39" s="69"/>
      <c r="M39" s="22"/>
      <c r="N39" s="22"/>
      <c r="O39" s="22"/>
      <c r="P39" s="23"/>
      <c r="Q39" s="2"/>
      <c r="R39" s="2"/>
      <c r="S39" s="2"/>
      <c r="T39" s="2"/>
      <c r="U39" s="2"/>
      <c r="V39" s="2"/>
      <c r="W39" s="2"/>
      <c r="X39" s="2"/>
      <c r="Y39" s="2"/>
      <c r="Z39" s="2"/>
      <c r="AA39" s="2"/>
    </row>
    <row r="40" spans="1:27" ht="13.8" thickBot="1" x14ac:dyDescent="0.3">
      <c r="A40" s="24"/>
      <c r="B40" s="22"/>
      <c r="C40" s="22"/>
      <c r="D40" s="35" t="s">
        <v>40</v>
      </c>
      <c r="E40" s="22"/>
      <c r="F40" s="63">
        <f>L5/100</f>
        <v>0</v>
      </c>
      <c r="G40" s="64" t="s">
        <v>5</v>
      </c>
      <c r="H40" s="63">
        <f>+$F$5</f>
        <v>0</v>
      </c>
      <c r="I40" s="36" t="s">
        <v>5</v>
      </c>
      <c r="J40" s="65">
        <f>F35</f>
        <v>24.18</v>
      </c>
      <c r="K40" s="66" t="s">
        <v>10</v>
      </c>
      <c r="L40" s="67" t="s">
        <v>25</v>
      </c>
      <c r="M40" s="105">
        <f>+$F$40*$H$40*$J$40/60</f>
        <v>0</v>
      </c>
      <c r="N40" s="106"/>
      <c r="O40" s="22"/>
      <c r="P40" s="23"/>
      <c r="Q40" s="2"/>
      <c r="R40" s="2"/>
      <c r="S40" s="2"/>
      <c r="T40" s="2"/>
      <c r="U40" s="2"/>
      <c r="V40" s="2"/>
      <c r="W40" s="2"/>
      <c r="X40" s="2"/>
      <c r="Y40" s="2"/>
      <c r="Z40" s="2"/>
      <c r="AA40" s="2"/>
    </row>
    <row r="41" spans="1:27" x14ac:dyDescent="0.25">
      <c r="A41" s="24"/>
      <c r="B41" s="22"/>
      <c r="C41" s="22"/>
      <c r="D41" s="22"/>
      <c r="E41" s="22"/>
      <c r="F41" s="22"/>
      <c r="G41" s="22"/>
      <c r="H41" s="22"/>
      <c r="I41" s="22"/>
      <c r="J41" s="22"/>
      <c r="K41" s="22"/>
      <c r="L41" s="68"/>
      <c r="M41" s="22"/>
      <c r="N41" s="22"/>
      <c r="O41" s="22"/>
      <c r="P41" s="23"/>
      <c r="Q41" s="2"/>
      <c r="R41" s="2"/>
      <c r="S41" s="2"/>
      <c r="T41" s="2"/>
      <c r="U41" s="2"/>
      <c r="V41" s="2"/>
      <c r="W41" s="2"/>
      <c r="X41" s="2"/>
      <c r="Y41" s="2"/>
      <c r="Z41" s="2"/>
      <c r="AA41" s="2"/>
    </row>
    <row r="42" spans="1:27" x14ac:dyDescent="0.25">
      <c r="A42" s="24"/>
      <c r="B42" s="22"/>
      <c r="C42" s="22"/>
      <c r="D42" s="61"/>
      <c r="E42" s="22"/>
      <c r="F42" s="22"/>
      <c r="G42" s="22"/>
      <c r="H42" s="22"/>
      <c r="I42" s="22"/>
      <c r="J42" s="62"/>
      <c r="K42" s="66"/>
      <c r="L42" s="80" t="s">
        <v>34</v>
      </c>
      <c r="M42" s="70">
        <f>+M38+M40</f>
        <v>0</v>
      </c>
      <c r="N42" s="22"/>
      <c r="O42" s="22"/>
      <c r="P42" s="23"/>
      <c r="Q42" s="2"/>
      <c r="R42" s="2"/>
      <c r="S42" s="2"/>
      <c r="T42" s="2"/>
      <c r="U42" s="2"/>
      <c r="V42" s="2"/>
      <c r="W42" s="2"/>
      <c r="X42" s="2"/>
      <c r="Y42" s="2"/>
      <c r="Z42" s="2"/>
      <c r="AA42" s="2"/>
    </row>
    <row r="43" spans="1:27" ht="18" customHeight="1" thickBot="1" x14ac:dyDescent="0.3">
      <c r="A43" s="38"/>
      <c r="B43" s="71"/>
      <c r="C43" s="39"/>
      <c r="D43" s="39"/>
      <c r="E43" s="39"/>
      <c r="F43" s="39"/>
      <c r="G43" s="39"/>
      <c r="H43" s="39"/>
      <c r="I43" s="39"/>
      <c r="J43" s="39"/>
      <c r="K43" s="39"/>
      <c r="L43" s="39"/>
      <c r="M43" s="39"/>
      <c r="N43" s="39"/>
      <c r="O43" s="39"/>
      <c r="P43" s="41"/>
      <c r="Q43" s="2"/>
      <c r="R43" s="2"/>
      <c r="S43" s="2"/>
      <c r="T43" s="2"/>
      <c r="U43" s="2"/>
      <c r="V43" s="2"/>
      <c r="W43" s="2"/>
      <c r="X43" s="2"/>
      <c r="Y43" s="2"/>
      <c r="Z43" s="2"/>
      <c r="AA43" s="2"/>
    </row>
    <row r="44" spans="1:27" ht="21.75" customHeight="1" thickTop="1" x14ac:dyDescent="0.25">
      <c r="A44" s="11"/>
      <c r="B44" s="46" t="s">
        <v>8</v>
      </c>
      <c r="C44" s="16"/>
      <c r="D44" s="16"/>
      <c r="E44" s="16"/>
      <c r="F44" s="16"/>
      <c r="G44" s="16"/>
      <c r="H44" s="16"/>
      <c r="I44" s="16"/>
      <c r="J44" s="16"/>
      <c r="K44" s="16"/>
      <c r="L44" s="16"/>
      <c r="M44" s="16"/>
      <c r="N44" s="16"/>
      <c r="O44" s="16"/>
      <c r="P44" s="14"/>
      <c r="Q44" s="2"/>
      <c r="R44" s="2"/>
      <c r="S44" s="2"/>
      <c r="T44" s="2"/>
      <c r="U44" s="2"/>
      <c r="V44" s="2"/>
      <c r="W44" s="2"/>
      <c r="X44" s="2"/>
      <c r="Y44" s="2"/>
      <c r="Z44" s="2"/>
      <c r="AA44" s="2"/>
    </row>
    <row r="45" spans="1:27" ht="11.25" customHeight="1" x14ac:dyDescent="0.25">
      <c r="A45" s="11"/>
      <c r="B45" s="91"/>
      <c r="C45" s="91"/>
      <c r="D45" s="91"/>
      <c r="E45" s="91"/>
      <c r="F45" s="91"/>
      <c r="G45" s="16"/>
      <c r="H45" s="16"/>
      <c r="I45" s="16"/>
      <c r="J45" s="16"/>
      <c r="K45" s="16"/>
      <c r="L45" s="16"/>
      <c r="M45" s="16"/>
      <c r="N45" s="16"/>
      <c r="O45" s="16"/>
      <c r="P45" s="14"/>
      <c r="Q45" s="2"/>
      <c r="R45" s="2"/>
      <c r="S45" s="2"/>
      <c r="T45" s="2"/>
      <c r="U45" s="2"/>
      <c r="V45" s="2"/>
      <c r="W45" s="2"/>
      <c r="X45" s="2"/>
      <c r="Y45" s="2"/>
      <c r="Z45" s="2"/>
      <c r="AA45" s="2"/>
    </row>
    <row r="46" spans="1:27" ht="12" customHeight="1" thickBot="1" x14ac:dyDescent="0.3">
      <c r="A46" s="11"/>
      <c r="B46" s="15"/>
      <c r="C46" s="15"/>
      <c r="D46" s="15"/>
      <c r="E46" s="15"/>
      <c r="F46" s="15"/>
      <c r="G46" s="16"/>
      <c r="H46" s="16"/>
      <c r="I46" s="16"/>
      <c r="J46" s="16"/>
      <c r="K46" s="16"/>
      <c r="L46" s="12" t="s">
        <v>38</v>
      </c>
      <c r="M46" s="54">
        <f>M28-L11</f>
        <v>0</v>
      </c>
      <c r="N46" s="16" t="s">
        <v>26</v>
      </c>
      <c r="O46" s="16"/>
      <c r="P46" s="14"/>
      <c r="Q46" s="2"/>
      <c r="R46" s="2"/>
      <c r="S46" s="2"/>
      <c r="T46" s="2"/>
      <c r="U46" s="2"/>
      <c r="V46" s="2"/>
      <c r="W46" s="2"/>
      <c r="X46" s="2"/>
      <c r="Y46" s="2"/>
      <c r="Z46" s="2"/>
      <c r="AA46" s="2"/>
    </row>
    <row r="47" spans="1:27" ht="12" customHeight="1" x14ac:dyDescent="0.25">
      <c r="A47" s="11"/>
      <c r="B47" s="15"/>
      <c r="C47" s="15"/>
      <c r="D47" s="15"/>
      <c r="E47" s="15"/>
      <c r="F47" s="15"/>
      <c r="G47" s="16"/>
      <c r="H47" s="16"/>
      <c r="I47" s="16"/>
      <c r="J47" s="16"/>
      <c r="K47" s="16"/>
      <c r="L47" s="16"/>
      <c r="M47" s="16"/>
      <c r="N47" s="16"/>
      <c r="O47" s="16"/>
      <c r="P47" s="14"/>
      <c r="Q47" s="2"/>
      <c r="R47" s="2"/>
      <c r="S47" s="2"/>
      <c r="T47" s="2"/>
      <c r="U47" s="2"/>
      <c r="V47" s="2"/>
      <c r="W47" s="2"/>
      <c r="X47" s="2"/>
      <c r="Y47" s="2"/>
      <c r="Z47" s="2"/>
      <c r="AA47" s="2"/>
    </row>
    <row r="48" spans="1:27" ht="13.8" thickBot="1" x14ac:dyDescent="0.3">
      <c r="A48" s="11"/>
      <c r="B48" s="72"/>
      <c r="C48" s="47"/>
      <c r="D48" s="48"/>
      <c r="E48" s="48"/>
      <c r="F48" s="49" t="s">
        <v>35</v>
      </c>
      <c r="G48" s="44" t="s">
        <v>3</v>
      </c>
      <c r="H48" s="54">
        <f>M46</f>
        <v>0</v>
      </c>
      <c r="I48" s="44" t="s">
        <v>5</v>
      </c>
      <c r="J48" s="85">
        <f>+M42</f>
        <v>0</v>
      </c>
      <c r="K48" s="55" t="s">
        <v>3</v>
      </c>
      <c r="L48" s="85">
        <f>+J48*H48</f>
        <v>0</v>
      </c>
      <c r="M48" s="58" t="s">
        <v>32</v>
      </c>
      <c r="N48" s="43"/>
      <c r="O48" s="43"/>
      <c r="P48" s="73"/>
      <c r="Q48" s="3"/>
      <c r="R48" s="3"/>
      <c r="S48" s="2"/>
      <c r="T48" s="2"/>
      <c r="U48" s="2"/>
      <c r="V48" s="2"/>
      <c r="W48" s="2"/>
      <c r="X48" s="2"/>
      <c r="Y48" s="2"/>
      <c r="Z48" s="2"/>
      <c r="AA48" s="2"/>
    </row>
    <row r="49" spans="1:29" ht="19.5" customHeight="1" x14ac:dyDescent="0.25">
      <c r="A49" s="11"/>
      <c r="B49" s="16"/>
      <c r="C49" s="74"/>
      <c r="D49" s="16"/>
      <c r="E49" s="16"/>
      <c r="F49" s="16"/>
      <c r="G49" s="16"/>
      <c r="H49" s="16"/>
      <c r="I49" s="16"/>
      <c r="J49" s="16"/>
      <c r="K49" s="16"/>
      <c r="L49" s="16"/>
      <c r="M49" s="16"/>
      <c r="N49" s="16"/>
      <c r="O49" s="16"/>
      <c r="P49" s="14"/>
      <c r="Q49" s="2"/>
      <c r="R49" s="2"/>
      <c r="S49" s="2"/>
      <c r="T49" s="2"/>
      <c r="U49" s="2"/>
      <c r="V49" s="2"/>
      <c r="W49" s="2"/>
      <c r="X49" s="2"/>
      <c r="Y49" s="2"/>
      <c r="Z49" s="2"/>
      <c r="AA49" s="2"/>
    </row>
    <row r="50" spans="1:29" ht="16.2" thickBot="1" x14ac:dyDescent="0.35">
      <c r="A50" s="11"/>
      <c r="B50" s="16"/>
      <c r="C50" s="16"/>
      <c r="D50" s="16"/>
      <c r="E50" s="16"/>
      <c r="F50" s="16"/>
      <c r="G50" s="16"/>
      <c r="H50" s="75" t="s">
        <v>21</v>
      </c>
      <c r="I50" s="76"/>
      <c r="J50" s="7"/>
      <c r="K50" s="76"/>
      <c r="L50" s="75"/>
      <c r="M50" s="76"/>
      <c r="N50" s="16"/>
      <c r="O50" s="16"/>
      <c r="P50" s="14"/>
      <c r="Q50" s="2"/>
      <c r="R50" s="2"/>
      <c r="S50" s="2"/>
      <c r="T50" s="2"/>
      <c r="U50" s="2"/>
      <c r="V50" s="2"/>
      <c r="W50" s="2"/>
      <c r="X50" s="2"/>
      <c r="Y50" s="2"/>
      <c r="Z50" s="2"/>
      <c r="AA50" s="2"/>
    </row>
    <row r="51" spans="1:29" ht="16.5" customHeight="1" thickBot="1" x14ac:dyDescent="0.3">
      <c r="A51" s="82"/>
      <c r="B51" s="83"/>
      <c r="C51" s="83"/>
      <c r="D51" s="83"/>
      <c r="E51" s="83"/>
      <c r="F51" s="83"/>
      <c r="G51" s="83"/>
      <c r="H51" s="83"/>
      <c r="I51" s="83"/>
      <c r="J51" s="83"/>
      <c r="K51" s="83"/>
      <c r="L51" s="83"/>
      <c r="M51" s="83"/>
      <c r="N51" s="83"/>
      <c r="O51" s="83"/>
      <c r="P51" s="84"/>
      <c r="Q51" s="2"/>
      <c r="R51" s="2"/>
      <c r="S51" s="2"/>
      <c r="T51" s="2"/>
      <c r="U51" s="2"/>
      <c r="V51" s="2"/>
      <c r="W51" s="2"/>
      <c r="X51" s="2"/>
      <c r="Y51" s="2"/>
      <c r="Z51" s="2"/>
      <c r="AA51" s="2"/>
    </row>
    <row r="52" spans="1:29" x14ac:dyDescent="0.25">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row>
    <row r="53" spans="1:29" x14ac:dyDescent="0.25">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row>
    <row r="54" spans="1:29" x14ac:dyDescent="0.25">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row>
    <row r="55" spans="1:29" x14ac:dyDescent="0.25">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row>
    <row r="56" spans="1:29" x14ac:dyDescent="0.25">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row>
    <row r="57" spans="1:29" x14ac:dyDescent="0.25">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row>
    <row r="58" spans="1:29" x14ac:dyDescent="0.25">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row>
    <row r="59" spans="1:29" x14ac:dyDescent="0.25">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row>
    <row r="60" spans="1:29" x14ac:dyDescent="0.25">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row>
    <row r="61" spans="1:29" x14ac:dyDescent="0.25">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row>
    <row r="62" spans="1:29" x14ac:dyDescent="0.25">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row>
    <row r="63" spans="1:29" x14ac:dyDescent="0.25">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row>
    <row r="64" spans="1:29" x14ac:dyDescent="0.25">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row>
    <row r="65" spans="2:29" x14ac:dyDescent="0.25">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row>
    <row r="66" spans="2:29" x14ac:dyDescent="0.25">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row>
    <row r="67" spans="2:29" x14ac:dyDescent="0.25">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row>
    <row r="68" spans="2:29" x14ac:dyDescent="0.25">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row>
    <row r="69" spans="2:29" x14ac:dyDescent="0.25">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row>
    <row r="70" spans="2:29" x14ac:dyDescent="0.25">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row>
    <row r="71" spans="2:29" x14ac:dyDescent="0.25">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row>
    <row r="72" spans="2:29" x14ac:dyDescent="0.25">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row>
    <row r="73" spans="2:29" x14ac:dyDescent="0.25">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row>
    <row r="74" spans="2:29" x14ac:dyDescent="0.25">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row>
    <row r="75" spans="2:29" x14ac:dyDescent="0.25">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row>
    <row r="76" spans="2:29" x14ac:dyDescent="0.25">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row>
    <row r="77" spans="2:29" x14ac:dyDescent="0.25">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row>
    <row r="78" spans="2:29" x14ac:dyDescent="0.25">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row>
    <row r="79" spans="2:29" x14ac:dyDescent="0.25">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row>
    <row r="80" spans="2:29" x14ac:dyDescent="0.25">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row>
    <row r="81" spans="2:29" x14ac:dyDescent="0.25">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row>
    <row r="82" spans="2:29" x14ac:dyDescent="0.25">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row>
    <row r="83" spans="2:29" x14ac:dyDescent="0.25">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row>
  </sheetData>
  <mergeCells count="17">
    <mergeCell ref="R2:R6"/>
    <mergeCell ref="M36:N37"/>
    <mergeCell ref="M38:N38"/>
    <mergeCell ref="M40:N40"/>
    <mergeCell ref="H27:J27"/>
    <mergeCell ref="M4:N4"/>
    <mergeCell ref="M5:N5"/>
    <mergeCell ref="L15:O15"/>
    <mergeCell ref="B37:C37"/>
    <mergeCell ref="B39:C39"/>
    <mergeCell ref="B45:F45"/>
    <mergeCell ref="B15:C15"/>
    <mergeCell ref="A1:P1"/>
    <mergeCell ref="B8:C8"/>
    <mergeCell ref="M3:N3"/>
    <mergeCell ref="J14:M14"/>
    <mergeCell ref="H3:L3"/>
  </mergeCells>
  <phoneticPr fontId="0" type="noConversion"/>
  <conditionalFormatting sqref="M42">
    <cfRule type="cellIs" dxfId="0" priority="1" stopIfTrue="1" operator="greaterThan">
      <formula>999.99</formula>
    </cfRule>
  </conditionalFormatting>
  <pageMargins left="0.5" right="0.5" top="0.5" bottom="0.5" header="0.5" footer="0.5"/>
  <pageSetup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Worksheet</vt:lpstr>
      <vt:lpstr>Worksheet!Print_Area</vt:lpstr>
    </vt:vector>
  </TitlesOfParts>
  <Company>Colorado 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 Hersey</dc:creator>
  <cp:lastModifiedBy>HQ &amp; Region Traffic</cp:lastModifiedBy>
  <cp:lastPrinted>2002-03-29T22:45:24Z</cp:lastPrinted>
  <dcterms:created xsi:type="dcterms:W3CDTF">1997-11-12T17:16:51Z</dcterms:created>
  <dcterms:modified xsi:type="dcterms:W3CDTF">2021-03-10T18:33:10Z</dcterms:modified>
</cp:coreProperties>
</file>