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8960" windowHeight="11325"/>
  </bookViews>
  <sheets>
    <sheet name="Table 1" sheetId="1" r:id="rId1"/>
  </sheets>
  <definedNames>
    <definedName name="_xlnm.Print_Area" localSheetId="0">'Table 1'!$A$1:$M$206</definedName>
    <definedName name="_xlnm.Print_Titles" localSheetId="0">'Table 1'!$1:$6</definedName>
  </definedNames>
  <calcPr calcId="145621"/>
</workbook>
</file>

<file path=xl/calcChain.xml><?xml version="1.0" encoding="utf-8"?>
<calcChain xmlns="http://schemas.openxmlformats.org/spreadsheetml/2006/main">
  <c r="J122" i="1" l="1"/>
  <c r="J100" i="1"/>
  <c r="J101" i="1"/>
  <c r="J102" i="1"/>
  <c r="J84" i="1"/>
  <c r="J110" i="1"/>
  <c r="J109" i="1"/>
  <c r="J120" i="1"/>
  <c r="J121" i="1"/>
  <c r="J123" i="1"/>
  <c r="J127" i="1"/>
  <c r="J125" i="1"/>
  <c r="J124" i="1"/>
  <c r="J119" i="1"/>
  <c r="J83" i="1"/>
  <c r="J82" i="1"/>
  <c r="J81" i="1"/>
  <c r="J80" i="1"/>
  <c r="J70" i="1"/>
  <c r="J69" i="1"/>
  <c r="J61" i="1"/>
  <c r="J60" i="1"/>
  <c r="J59" i="1"/>
  <c r="J49" i="1"/>
  <c r="J48" i="1"/>
  <c r="J104" i="1"/>
  <c r="J103" i="1"/>
  <c r="J92" i="1"/>
  <c r="J91" i="1"/>
  <c r="J89" i="1"/>
  <c r="J87" i="1"/>
  <c r="J86" i="1"/>
  <c r="J85" i="1"/>
  <c r="J53" i="1"/>
  <c r="J52" i="1"/>
  <c r="J51" i="1"/>
  <c r="J50" i="1"/>
  <c r="J45" i="1"/>
  <c r="J44" i="1"/>
  <c r="L41" i="1" l="1"/>
  <c r="L54" i="1" l="1"/>
  <c r="L53" i="1"/>
  <c r="L52" i="1"/>
  <c r="L125" i="1" l="1"/>
  <c r="L111" i="1"/>
  <c r="L93" i="1"/>
  <c r="L92" i="1"/>
  <c r="L91" i="1"/>
  <c r="L51" i="1"/>
  <c r="L134" i="1" l="1"/>
  <c r="L133" i="1"/>
  <c r="L132" i="1"/>
  <c r="L131" i="1"/>
  <c r="L130" i="1"/>
  <c r="L129" i="1"/>
  <c r="L128" i="1"/>
  <c r="L127" i="1"/>
  <c r="L126" i="1"/>
  <c r="L124" i="1"/>
  <c r="L123" i="1"/>
  <c r="L122" i="1"/>
  <c r="L121" i="1"/>
  <c r="L120" i="1"/>
  <c r="L119" i="1"/>
  <c r="L115" i="1"/>
  <c r="L114" i="1"/>
  <c r="L113" i="1"/>
  <c r="L112" i="1"/>
  <c r="L110" i="1"/>
  <c r="L109" i="1"/>
  <c r="L116" i="1" s="1"/>
  <c r="L105" i="1"/>
  <c r="L104" i="1"/>
  <c r="L103" i="1"/>
  <c r="L102" i="1"/>
  <c r="L101" i="1"/>
  <c r="L100" i="1"/>
  <c r="L88" i="1"/>
  <c r="L96" i="1"/>
  <c r="L95" i="1"/>
  <c r="L94" i="1"/>
  <c r="L90" i="1"/>
  <c r="L89" i="1"/>
  <c r="L87" i="1"/>
  <c r="L86" i="1"/>
  <c r="L85" i="1"/>
  <c r="L84" i="1"/>
  <c r="L83" i="1"/>
  <c r="L82" i="1"/>
  <c r="L81" i="1"/>
  <c r="L80" i="1"/>
  <c r="L76" i="1"/>
  <c r="L75" i="1"/>
  <c r="L74" i="1"/>
  <c r="L73" i="1"/>
  <c r="L72" i="1"/>
  <c r="L71" i="1"/>
  <c r="L70" i="1"/>
  <c r="L69" i="1"/>
  <c r="L77" i="1" s="1"/>
  <c r="L106" i="1" l="1"/>
  <c r="L135" i="1"/>
  <c r="L97" i="1"/>
  <c r="L65" i="1"/>
  <c r="L64" i="1"/>
  <c r="L63" i="1"/>
  <c r="L62" i="1"/>
  <c r="L61" i="1"/>
  <c r="L60" i="1"/>
  <c r="L59" i="1"/>
  <c r="L50" i="1"/>
  <c r="L49" i="1"/>
  <c r="L48" i="1"/>
  <c r="L47" i="1"/>
  <c r="L46" i="1"/>
  <c r="L55" i="1"/>
  <c r="L45" i="1"/>
  <c r="L44" i="1"/>
  <c r="L38" i="1"/>
  <c r="L37" i="1"/>
  <c r="L28" i="1"/>
  <c r="L34" i="1"/>
  <c r="L33" i="1"/>
  <c r="L32" i="1"/>
  <c r="L31" i="1"/>
  <c r="L36" i="1"/>
  <c r="L35" i="1"/>
  <c r="L23" i="1"/>
  <c r="L24" i="1"/>
  <c r="L25" i="1"/>
  <c r="L26" i="1"/>
  <c r="L27" i="1"/>
  <c r="L29" i="1"/>
  <c r="L30" i="1"/>
  <c r="L39" i="1"/>
  <c r="L40" i="1"/>
  <c r="L22" i="1"/>
  <c r="L66" i="1" l="1"/>
  <c r="L56" i="1"/>
  <c r="L136" i="1" s="1"/>
  <c r="L139" i="1" s="1"/>
  <c r="L140" i="1" l="1"/>
  <c r="L142" i="1"/>
  <c r="L144" i="1"/>
  <c r="L141" i="1"/>
  <c r="L143" i="1"/>
  <c r="J145" i="1" l="1"/>
  <c r="L147" i="1" s="1"/>
  <c r="L148" i="1" l="1"/>
  <c r="L146" i="1"/>
  <c r="J149" i="1" l="1"/>
  <c r="L151" i="1" s="1"/>
  <c r="L150" i="1" l="1"/>
  <c r="J152" i="1" s="1"/>
  <c r="L154" i="1" s="1"/>
  <c r="L153" i="1" l="1"/>
  <c r="J155" i="1" s="1"/>
  <c r="L156" i="1" s="1"/>
  <c r="J157" i="1" s="1"/>
</calcChain>
</file>

<file path=xl/sharedStrings.xml><?xml version="1.0" encoding="utf-8"?>
<sst xmlns="http://schemas.openxmlformats.org/spreadsheetml/2006/main" count="249" uniqueCount="137">
  <si>
    <r>
      <rPr>
        <b/>
        <i/>
        <u/>
        <sz val="11"/>
        <rFont val="Arial"/>
        <family val="34"/>
      </rPr>
      <t>Project Cost Estimate</t>
    </r>
  </si>
  <si>
    <r>
      <rPr>
        <b/>
        <sz val="8"/>
        <rFont val="Arial"/>
        <family val="34"/>
      </rPr>
      <t>PROJECT MAJOR CONSTRUCTION ITEMS</t>
    </r>
  </si>
  <si>
    <t>TN</t>
  </si>
  <si>
    <t>Rock Fill</t>
  </si>
  <si>
    <t>Project Location:</t>
  </si>
  <si>
    <t>Name of Road</t>
  </si>
  <si>
    <t>Begin MP</t>
  </si>
  <si>
    <t>End MP</t>
  </si>
  <si>
    <t>County</t>
  </si>
  <si>
    <t>Description of Damage:</t>
  </si>
  <si>
    <r>
      <rPr>
        <b/>
        <sz val="8"/>
        <rFont val="Arial"/>
        <family val="2"/>
      </rPr>
      <t>Cost</t>
    </r>
  </si>
  <si>
    <r>
      <rPr>
        <b/>
        <sz val="8"/>
        <rFont val="Arial"/>
        <family val="2"/>
      </rPr>
      <t>Unit</t>
    </r>
  </si>
  <si>
    <r>
      <rPr>
        <b/>
        <sz val="8"/>
        <rFont val="Arial"/>
        <family val="2"/>
      </rPr>
      <t>Unit Cost</t>
    </r>
  </si>
  <si>
    <r>
      <rPr>
        <b/>
        <sz val="8"/>
        <rFont val="Arial"/>
        <family val="2"/>
      </rPr>
      <t>Quantity</t>
    </r>
  </si>
  <si>
    <r>
      <rPr>
        <b/>
        <sz val="8"/>
        <rFont val="Arial"/>
        <family val="2"/>
      </rPr>
      <t>Estimated Cost Pavement</t>
    </r>
  </si>
  <si>
    <r>
      <rPr>
        <sz val="8"/>
        <rFont val="Arial"/>
        <family val="2"/>
      </rPr>
      <t>CY</t>
    </r>
  </si>
  <si>
    <r>
      <rPr>
        <b/>
        <sz val="8"/>
        <rFont val="Arial"/>
        <family val="2"/>
      </rPr>
      <t>Estimated Cost Earthwork</t>
    </r>
  </si>
  <si>
    <r>
      <rPr>
        <b/>
        <sz val="8"/>
        <rFont val="Arial"/>
        <family val="2"/>
      </rPr>
      <t>A. Total Major Items</t>
    </r>
  </si>
  <si>
    <t>Truck (End Dump)</t>
  </si>
  <si>
    <t>Truck (Tandem Axle)</t>
  </si>
  <si>
    <t>HR</t>
  </si>
  <si>
    <t>Debris Removal Items</t>
  </si>
  <si>
    <t>Vegetation Debris</t>
  </si>
  <si>
    <t>Electronic Debris</t>
  </si>
  <si>
    <t>Small Motorized Equipment/Vehicles Debris</t>
  </si>
  <si>
    <t>Misc Construction &amp; Demolition Debris</t>
  </si>
  <si>
    <t>Hazardous Material Debris</t>
  </si>
  <si>
    <t>Clean Culvert</t>
  </si>
  <si>
    <t>Remove Culvert</t>
  </si>
  <si>
    <t>EA</t>
  </si>
  <si>
    <t>Combination Loader</t>
  </si>
  <si>
    <t>Rock Scaling</t>
  </si>
  <si>
    <t>Clean CBC</t>
  </si>
  <si>
    <t>Remove Guardrail</t>
  </si>
  <si>
    <t>LF</t>
  </si>
  <si>
    <t>Estimated Cost Debris</t>
  </si>
  <si>
    <t>Embankment</t>
  </si>
  <si>
    <t>Blading</t>
  </si>
  <si>
    <t>CY</t>
  </si>
  <si>
    <t>Dozing</t>
  </si>
  <si>
    <t>AC</t>
  </si>
  <si>
    <t>6" ABC Class 6</t>
  </si>
  <si>
    <t>Unit</t>
  </si>
  <si>
    <t>HMA Patching Bridge Deck</t>
  </si>
  <si>
    <t>HMA Pave Bridge Deck</t>
  </si>
  <si>
    <t>Waterproofing Membrane</t>
  </si>
  <si>
    <t>Approach Slab Replacement</t>
  </si>
  <si>
    <t>Expansion Joint</t>
  </si>
  <si>
    <t>Slope and Ditch Paving</t>
  </si>
  <si>
    <t>Bridge Drains</t>
  </si>
  <si>
    <t>Concrete Class D</t>
  </si>
  <si>
    <t>Wing Walls</t>
  </si>
  <si>
    <t>MSE Walls</t>
  </si>
  <si>
    <t>Retaining Walls</t>
  </si>
  <si>
    <t>List size and type of pipe</t>
  </si>
  <si>
    <t>Other Items</t>
  </si>
  <si>
    <t>Tensioned Cable Barrier</t>
  </si>
  <si>
    <t>Curb &amp; Gutter</t>
  </si>
  <si>
    <t>Sidewalk</t>
  </si>
  <si>
    <t>Traffic Signals</t>
  </si>
  <si>
    <t>SF</t>
  </si>
  <si>
    <t>Reinforcing Steel</t>
  </si>
  <si>
    <t>Walls</t>
  </si>
  <si>
    <t>Estimated Cost Other</t>
  </si>
  <si>
    <t>Estimated Cost Walls</t>
  </si>
  <si>
    <t>Est'd Cost Bridge Repair</t>
  </si>
  <si>
    <t>Est'd Cost Str Replace</t>
  </si>
  <si>
    <t>%</t>
  </si>
  <si>
    <t>Major Item Cost</t>
  </si>
  <si>
    <t>of A</t>
  </si>
  <si>
    <t>B-1   Erosion Control</t>
  </si>
  <si>
    <t>B-2   Mobilization</t>
  </si>
  <si>
    <t>B-3   Signing &amp; Striping</t>
  </si>
  <si>
    <t>B-4   Traffic Control</t>
  </si>
  <si>
    <t>B-5   Public Information</t>
  </si>
  <si>
    <t>B-6   Construction Survey</t>
  </si>
  <si>
    <t>Sweeping (Sediment Removal)</t>
  </si>
  <si>
    <t>SY</t>
  </si>
  <si>
    <t>LB</t>
  </si>
  <si>
    <t>Str. Backfill (Class 1)</t>
  </si>
  <si>
    <t>List size of type of FES</t>
  </si>
  <si>
    <t>Inlets</t>
  </si>
  <si>
    <t>Wire Fence</t>
  </si>
  <si>
    <t>Median Cover</t>
  </si>
  <si>
    <t xml:space="preserve">Estimated Duration of Emergency Repairs </t>
  </si>
  <si>
    <t>Check if Applicable</t>
  </si>
  <si>
    <t>Household Debris</t>
  </si>
  <si>
    <t>Seeding and blankets (greater than equal to 2:1 slope)</t>
  </si>
  <si>
    <t>Seeding and straw (less than 2:1 slope)</t>
  </si>
  <si>
    <t>Bridge &amp; Major CBC(&gt;20' span)</t>
  </si>
  <si>
    <t>Structures Repair/Rehabilitation</t>
  </si>
  <si>
    <t>Channel Excavation</t>
  </si>
  <si>
    <t>List size of CBC Replacement</t>
  </si>
  <si>
    <t>CBC repair items</t>
  </si>
  <si>
    <t>Bike Path</t>
  </si>
  <si>
    <t>Str. Backfill (Flow-fill)</t>
  </si>
  <si>
    <t>HMA (assume 5", but project specific overrides)</t>
  </si>
  <si>
    <t>PCCP (assume 9", but project specific overrides)</t>
  </si>
  <si>
    <t>Major Earthwork Items</t>
  </si>
  <si>
    <t>Bases &amp; Pavements</t>
  </si>
  <si>
    <t>Bridge Replacement</t>
  </si>
  <si>
    <t>Structures Replacement
Bridge &amp; Major CBC(&gt; 20' span)                   Str. No.</t>
  </si>
  <si>
    <t>Structural Embankment</t>
  </si>
  <si>
    <t>Drainage</t>
  </si>
  <si>
    <t>Detour Pavement (Place &amp; Remove)</t>
  </si>
  <si>
    <t>C-1   Dewatering/Soil Stabilization</t>
  </si>
  <si>
    <t>C-2   Emergency Work Labor Overtime</t>
  </si>
  <si>
    <t>C-3   Winter Work Issues</t>
  </si>
  <si>
    <t>B.     TOTAL OF A+B</t>
  </si>
  <si>
    <t>C.     TOTAL OF A+B+C</t>
  </si>
  <si>
    <t>D-1   Force Account Misc</t>
  </si>
  <si>
    <t>D-2   Minor Contract Revisions</t>
  </si>
  <si>
    <t>D.   TOTAL OF A+B+C+D</t>
  </si>
  <si>
    <t>E-1   Design Engineering</t>
  </si>
  <si>
    <t>E-2   Construction Engineering</t>
  </si>
  <si>
    <t>F-1   Right of Way</t>
  </si>
  <si>
    <t>F.    TOTAL PROJECT COST ESTIMATE</t>
  </si>
  <si>
    <t>E.   TOTAL OF A+B+C+D+E</t>
  </si>
  <si>
    <t>-ADDITIONAL COMMENTS/ISSUES:</t>
  </si>
  <si>
    <t>-LIST PICTURE NAME (INCLUDES ROADWAY AND MP'S</t>
  </si>
  <si>
    <t>-ASSUMPTIONS</t>
  </si>
  <si>
    <t>RIP RAP</t>
  </si>
  <si>
    <t>Rip Rap to protect embankment slopes</t>
  </si>
  <si>
    <t>Length (ft)</t>
  </si>
  <si>
    <t>Width (ft)</t>
  </si>
  <si>
    <t>Depth (ft)</t>
  </si>
  <si>
    <t>Depth (in)</t>
  </si>
  <si>
    <t>--ANY material  that is hauled off site for disposal - IS DEBRIS REMOVAL</t>
  </si>
  <si>
    <t>CBC Replacement ---&gt;Dimension of CBC:</t>
  </si>
  <si>
    <t>Guardrail --&gt;Type:</t>
  </si>
  <si>
    <t>Complete description below if applicable to your site</t>
  </si>
  <si>
    <t>Electrical</t>
  </si>
  <si>
    <t>Lighting</t>
  </si>
  <si>
    <t>Utilities</t>
  </si>
  <si>
    <t>ITS</t>
  </si>
  <si>
    <t>Irrigation</t>
  </si>
  <si>
    <t>Estimated Cost Drainage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</si>
</sst>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164" formatCode="\$###0;\$###0"/>
    <numFmt numFmtId="165" formatCode="#,##0;#,##0"/>
    <numFmt numFmtId="166" formatCode="\$#,##0.00;\$#,##0.00"/>
    <numFmt numFmtId="167" formatCode="\$#,##0;\$#,##0"/>
    <numFmt numFmtId="168" formatCode="###0;###0"/>
    <numFmt numFmtId="169" formatCode="m/dd/yyyy;@"/>
    <numFmt numFmtId="170" formatCode="0.0%"/>
  </numFmts>
  <fonts count="12" x14ac:knownFonts="1">
    <font>
      <sz val="10"/>
      <color rgb="FF000000"/>
      <name val="Times New Roman"/>
      <charset val="204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6"/>
      <color rgb="FF828282"/>
      <name val="Arial"/>
      <family val="2"/>
    </font>
    <font>
      <b/>
      <i/>
      <u/>
      <sz val="11"/>
      <name val="Arial"/>
      <family val="34"/>
    </font>
    <font>
      <b/>
      <i/>
      <sz val="9"/>
      <name val="Arial"/>
      <family val="34"/>
    </font>
    <font>
      <sz val="8"/>
      <name val="Arial"/>
      <family val="34"/>
    </font>
    <font>
      <b/>
      <sz val="8"/>
      <name val="Arial"/>
      <family val="34"/>
    </font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sz val="8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9D9D9"/>
      </patternFill>
    </fill>
    <fill>
      <patternFill patternType="solid">
        <fgColor rgb="FFE8EFB1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44"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6" fillId="2" borderId="0" xfId="0" applyFont="1" applyFill="1" applyBorder="1" applyAlignment="1">
      <alignment vertical="top"/>
    </xf>
    <xf numFmtId="0" fontId="0" fillId="2" borderId="14" xfId="0" applyFill="1" applyBorder="1" applyAlignment="1">
      <alignment horizontal="left" vertical="top"/>
    </xf>
    <xf numFmtId="0" fontId="0" fillId="2" borderId="15" xfId="0" applyFill="1" applyBorder="1" applyAlignment="1">
      <alignment horizontal="left" vertical="top"/>
    </xf>
    <xf numFmtId="0" fontId="0" fillId="2" borderId="16" xfId="0" applyFill="1" applyBorder="1" applyAlignment="1">
      <alignment horizontal="left" vertical="top"/>
    </xf>
    <xf numFmtId="0" fontId="0" fillId="2" borderId="13" xfId="0" applyFill="1" applyBorder="1" applyAlignment="1">
      <alignment horizontal="left" vertical="top"/>
    </xf>
    <xf numFmtId="0" fontId="0" fillId="2" borderId="19" xfId="0" applyFill="1" applyBorder="1" applyAlignment="1">
      <alignment horizontal="left" vertical="top"/>
    </xf>
    <xf numFmtId="0" fontId="0" fillId="2" borderId="21" xfId="0" applyFill="1" applyBorder="1" applyAlignment="1">
      <alignment horizontal="left" vertical="top"/>
    </xf>
    <xf numFmtId="0" fontId="0" fillId="2" borderId="23" xfId="0" applyFill="1" applyBorder="1" applyAlignment="1">
      <alignment horizontal="left" vertical="top"/>
    </xf>
    <xf numFmtId="0" fontId="0" fillId="2" borderId="24" xfId="0" applyFill="1" applyBorder="1" applyAlignment="1">
      <alignment horizontal="left" vertical="top"/>
    </xf>
    <xf numFmtId="0" fontId="1" fillId="3" borderId="4" xfId="0" applyFont="1" applyFill="1" applyBorder="1" applyAlignment="1">
      <alignment horizontal="left" vertical="top" wrapText="1"/>
    </xf>
    <xf numFmtId="0" fontId="2" fillId="3" borderId="7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wrapText="1"/>
    </xf>
    <xf numFmtId="0" fontId="1" fillId="3" borderId="4" xfId="0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0" fontId="1" fillId="3" borderId="6" xfId="0" applyFont="1" applyFill="1" applyBorder="1" applyAlignment="1">
      <alignment wrapText="1"/>
    </xf>
    <xf numFmtId="0" fontId="10" fillId="3" borderId="11" xfId="0" applyFont="1" applyFill="1" applyBorder="1" applyAlignment="1">
      <alignment wrapText="1"/>
    </xf>
    <xf numFmtId="0" fontId="10" fillId="3" borderId="12" xfId="0" applyFont="1" applyFill="1" applyBorder="1" applyAlignment="1">
      <alignment wrapText="1"/>
    </xf>
    <xf numFmtId="0" fontId="1" fillId="3" borderId="11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wrapText="1"/>
    </xf>
    <xf numFmtId="0" fontId="1" fillId="2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167" fontId="2" fillId="0" borderId="0" xfId="0" applyNumberFormat="1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top"/>
    </xf>
    <xf numFmtId="0" fontId="7" fillId="2" borderId="6" xfId="0" applyFont="1" applyFill="1" applyBorder="1" applyAlignment="1">
      <alignment horizontal="left" vertical="top"/>
    </xf>
    <xf numFmtId="0" fontId="0" fillId="2" borderId="6" xfId="0" applyFill="1" applyBorder="1" applyAlignment="1">
      <alignment horizontal="left" vertical="top"/>
    </xf>
    <xf numFmtId="0" fontId="9" fillId="2" borderId="6" xfId="0" applyFont="1" applyFill="1" applyBorder="1" applyAlignment="1">
      <alignment horizontal="left" vertical="top"/>
    </xf>
    <xf numFmtId="0" fontId="7" fillId="2" borderId="23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69" fontId="3" fillId="0" borderId="0" xfId="0" applyNumberFormat="1" applyFont="1" applyFill="1" applyBorder="1" applyAlignment="1">
      <alignment horizontal="left" vertical="top"/>
    </xf>
    <xf numFmtId="0" fontId="0" fillId="0" borderId="0" xfId="0" applyFill="1" applyBorder="1" applyAlignment="1">
      <alignment horizontal="right" vertical="top"/>
    </xf>
    <xf numFmtId="0" fontId="1" fillId="0" borderId="10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top" wrapText="1"/>
    </xf>
    <xf numFmtId="0" fontId="0" fillId="0" borderId="18" xfId="0" applyFill="1" applyBorder="1" applyAlignment="1">
      <alignment horizontal="left" vertical="top"/>
    </xf>
    <xf numFmtId="0" fontId="0" fillId="0" borderId="20" xfId="0" applyFill="1" applyBorder="1" applyAlignment="1">
      <alignment horizontal="center" vertical="top" wrapText="1"/>
    </xf>
    <xf numFmtId="0" fontId="0" fillId="0" borderId="20" xfId="0" applyFill="1" applyBorder="1" applyAlignment="1">
      <alignment horizontal="left" vertical="top" wrapText="1"/>
    </xf>
    <xf numFmtId="0" fontId="2" fillId="3" borderId="7" xfId="0" applyFont="1" applyFill="1" applyBorder="1" applyAlignment="1">
      <alignment horizontal="left" vertical="top" wrapText="1"/>
    </xf>
    <xf numFmtId="0" fontId="0" fillId="0" borderId="17" xfId="0" quotePrefix="1" applyFill="1" applyBorder="1" applyAlignment="1">
      <alignment horizontal="left" vertical="top"/>
    </xf>
    <xf numFmtId="0" fontId="0" fillId="0" borderId="20" xfId="0" quotePrefix="1" applyFill="1" applyBorder="1" applyAlignment="1">
      <alignment horizontal="left" vertical="top"/>
    </xf>
    <xf numFmtId="0" fontId="1" fillId="6" borderId="1" xfId="0" applyFont="1" applyFill="1" applyBorder="1" applyAlignment="1">
      <alignment vertical="top" wrapText="1"/>
    </xf>
    <xf numFmtId="0" fontId="1" fillId="6" borderId="10" xfId="0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center" vertical="top" wrapText="1"/>
    </xf>
    <xf numFmtId="0" fontId="10" fillId="7" borderId="11" xfId="0" applyFont="1" applyFill="1" applyBorder="1" applyAlignment="1">
      <alignment wrapText="1"/>
    </xf>
    <xf numFmtId="0" fontId="10" fillId="7" borderId="12" xfId="0" applyFont="1" applyFill="1" applyBorder="1" applyAlignment="1">
      <alignment wrapText="1"/>
    </xf>
    <xf numFmtId="0" fontId="0" fillId="0" borderId="20" xfId="0" quotePrefix="1" applyFill="1" applyBorder="1" applyAlignment="1">
      <alignment horizontal="left" vertical="top" wrapText="1"/>
    </xf>
    <xf numFmtId="0" fontId="0" fillId="0" borderId="0" xfId="0" quotePrefix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44" fontId="1" fillId="0" borderId="8" xfId="1" applyFont="1" applyFill="1" applyBorder="1" applyAlignment="1">
      <alignment horizontal="left" vertical="top" wrapText="1"/>
    </xf>
    <xf numFmtId="44" fontId="1" fillId="0" borderId="10" xfId="1" applyFont="1" applyFill="1" applyBorder="1" applyAlignment="1">
      <alignment horizontal="left" vertical="top" wrapText="1"/>
    </xf>
    <xf numFmtId="168" fontId="1" fillId="0" borderId="8" xfId="0" applyNumberFormat="1" applyFont="1" applyFill="1" applyBorder="1" applyAlignment="1">
      <alignment horizontal="center" vertical="top" wrapText="1"/>
    </xf>
    <xf numFmtId="168" fontId="1" fillId="0" borderId="10" xfId="0" applyNumberFormat="1" applyFont="1" applyFill="1" applyBorder="1" applyAlignment="1">
      <alignment horizontal="center" vertical="top" wrapText="1"/>
    </xf>
    <xf numFmtId="166" fontId="1" fillId="0" borderId="8" xfId="0" applyNumberFormat="1" applyFont="1" applyFill="1" applyBorder="1" applyAlignment="1">
      <alignment horizontal="left" vertical="top" wrapText="1"/>
    </xf>
    <xf numFmtId="166" fontId="1" fillId="0" borderId="10" xfId="0" applyNumberFormat="1" applyFont="1" applyFill="1" applyBorder="1" applyAlignment="1">
      <alignment horizontal="left" vertical="top" wrapText="1"/>
    </xf>
    <xf numFmtId="165" fontId="1" fillId="0" borderId="8" xfId="0" applyNumberFormat="1" applyFont="1" applyFill="1" applyBorder="1" applyAlignment="1">
      <alignment horizontal="center" vertical="top" wrapText="1"/>
    </xf>
    <xf numFmtId="165" fontId="1" fillId="0" borderId="10" xfId="0" applyNumberFormat="1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left" vertical="top" wrapText="1"/>
    </xf>
    <xf numFmtId="0" fontId="10" fillId="3" borderId="4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  <xf numFmtId="0" fontId="2" fillId="3" borderId="7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0" fillId="4" borderId="8" xfId="0" applyFont="1" applyFill="1" applyBorder="1" applyAlignment="1">
      <alignment horizontal="left" vertical="top" wrapText="1"/>
    </xf>
    <xf numFmtId="0" fontId="1" fillId="4" borderId="9" xfId="0" applyFont="1" applyFill="1" applyBorder="1" applyAlignment="1">
      <alignment horizontal="left" vertical="top" wrapText="1"/>
    </xf>
    <xf numFmtId="0" fontId="1" fillId="4" borderId="10" xfId="0" applyFont="1" applyFill="1" applyBorder="1" applyAlignment="1">
      <alignment horizontal="left" vertical="top" wrapText="1"/>
    </xf>
    <xf numFmtId="167" fontId="2" fillId="4" borderId="8" xfId="0" applyNumberFormat="1" applyFont="1" applyFill="1" applyBorder="1" applyAlignment="1">
      <alignment horizontal="left" vertical="top" wrapText="1"/>
    </xf>
    <xf numFmtId="167" fontId="2" fillId="4" borderId="10" xfId="0" applyNumberFormat="1" applyFont="1" applyFill="1" applyBorder="1" applyAlignment="1">
      <alignment horizontal="left" vertical="top" wrapText="1"/>
    </xf>
    <xf numFmtId="0" fontId="10" fillId="3" borderId="8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left" vertical="top" wrapText="1"/>
    </xf>
    <xf numFmtId="0" fontId="11" fillId="0" borderId="8" xfId="0" applyFont="1" applyFill="1" applyBorder="1" applyAlignment="1">
      <alignment horizontal="center" vertical="top" wrapText="1"/>
    </xf>
    <xf numFmtId="0" fontId="11" fillId="0" borderId="10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left" vertical="top" wrapText="1"/>
    </xf>
    <xf numFmtId="0" fontId="1" fillId="3" borderId="9" xfId="0" applyFont="1" applyFill="1" applyBorder="1" applyAlignment="1">
      <alignment horizontal="left" vertical="top" wrapText="1"/>
    </xf>
    <xf numFmtId="0" fontId="1" fillId="3" borderId="10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44" fontId="1" fillId="0" borderId="8" xfId="1" applyFont="1" applyFill="1" applyBorder="1" applyAlignment="1">
      <alignment horizontal="center" vertical="top" wrapText="1"/>
    </xf>
    <xf numFmtId="44" fontId="1" fillId="0" borderId="10" xfId="1" applyFont="1" applyFill="1" applyBorder="1" applyAlignment="1">
      <alignment horizontal="center" vertical="top" wrapText="1"/>
    </xf>
    <xf numFmtId="0" fontId="0" fillId="2" borderId="0" xfId="0" applyFill="1" applyBorder="1" applyAlignment="1">
      <alignment horizontal="center" vertical="top"/>
    </xf>
    <xf numFmtId="0" fontId="10" fillId="3" borderId="3" xfId="0" applyFont="1" applyFill="1" applyBorder="1" applyAlignment="1">
      <alignment horizontal="left" wrapText="1"/>
    </xf>
    <xf numFmtId="0" fontId="11" fillId="0" borderId="8" xfId="0" applyFont="1" applyFill="1" applyBorder="1" applyAlignment="1">
      <alignment horizontal="left" vertical="top" wrapText="1"/>
    </xf>
    <xf numFmtId="0" fontId="1" fillId="3" borderId="8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3" borderId="10" xfId="0" applyFont="1" applyFill="1" applyBorder="1" applyAlignment="1">
      <alignment horizontal="center" vertical="top" wrapText="1"/>
    </xf>
    <xf numFmtId="0" fontId="1" fillId="3" borderId="5" xfId="0" quotePrefix="1" applyFont="1" applyFill="1" applyBorder="1" applyAlignment="1">
      <alignment horizontal="left" wrapText="1"/>
    </xf>
    <xf numFmtId="0" fontId="1" fillId="3" borderId="6" xfId="0" quotePrefix="1" applyFont="1" applyFill="1" applyBorder="1" applyAlignment="1">
      <alignment horizontal="left" wrapText="1"/>
    </xf>
    <xf numFmtId="0" fontId="1" fillId="3" borderId="7" xfId="0" quotePrefix="1" applyFont="1" applyFill="1" applyBorder="1" applyAlignment="1">
      <alignment horizontal="left" wrapText="1"/>
    </xf>
    <xf numFmtId="0" fontId="0" fillId="0" borderId="0" xfId="0" applyFill="1" applyBorder="1" applyAlignment="1">
      <alignment horizontal="left" vertical="top" wrapText="1"/>
    </xf>
    <xf numFmtId="164" fontId="1" fillId="0" borderId="0" xfId="0" applyNumberFormat="1" applyFont="1" applyFill="1" applyBorder="1" applyAlignment="1">
      <alignment horizontal="right" vertical="top" wrapText="1"/>
    </xf>
    <xf numFmtId="167" fontId="2" fillId="0" borderId="0" xfId="0" applyNumberFormat="1" applyFont="1" applyFill="1" applyBorder="1" applyAlignment="1">
      <alignment horizontal="left" vertical="top" wrapText="1"/>
    </xf>
    <xf numFmtId="167" fontId="1" fillId="0" borderId="0" xfId="0" applyNumberFormat="1" applyFont="1" applyFill="1" applyBorder="1" applyAlignment="1">
      <alignment horizontal="left" vertical="top" wrapText="1"/>
    </xf>
    <xf numFmtId="167" fontId="2" fillId="0" borderId="23" xfId="0" applyNumberFormat="1" applyFont="1" applyFill="1" applyBorder="1" applyAlignment="1">
      <alignment horizontal="left" vertical="top" wrapText="1"/>
    </xf>
    <xf numFmtId="0" fontId="1" fillId="5" borderId="8" xfId="0" applyFont="1" applyFill="1" applyBorder="1" applyAlignment="1">
      <alignment horizontal="left" vertical="top" wrapText="1"/>
    </xf>
    <xf numFmtId="0" fontId="1" fillId="5" borderId="9" xfId="0" applyFont="1" applyFill="1" applyBorder="1" applyAlignment="1">
      <alignment horizontal="left" vertical="top" wrapText="1"/>
    </xf>
    <xf numFmtId="0" fontId="1" fillId="5" borderId="10" xfId="0" applyFont="1" applyFill="1" applyBorder="1" applyAlignment="1">
      <alignment horizontal="left" vertical="top" wrapText="1"/>
    </xf>
    <xf numFmtId="167" fontId="2" fillId="5" borderId="8" xfId="0" applyNumberFormat="1" applyFont="1" applyFill="1" applyBorder="1" applyAlignment="1">
      <alignment horizontal="left" vertical="top" wrapText="1"/>
    </xf>
    <xf numFmtId="167" fontId="2" fillId="5" borderId="10" xfId="0" applyNumberFormat="1" applyFont="1" applyFill="1" applyBorder="1" applyAlignment="1">
      <alignment horizontal="left" vertical="top" wrapText="1"/>
    </xf>
    <xf numFmtId="0" fontId="0" fillId="0" borderId="20" xfId="0" applyFill="1" applyBorder="1" applyAlignment="1">
      <alignment horizontal="left" vertical="top" wrapText="1"/>
    </xf>
    <xf numFmtId="0" fontId="0" fillId="0" borderId="22" xfId="0" applyFill="1" applyBorder="1" applyAlignment="1">
      <alignment horizontal="left" vertical="top" wrapText="1"/>
    </xf>
    <xf numFmtId="0" fontId="0" fillId="0" borderId="23" xfId="0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wrapText="1"/>
    </xf>
    <xf numFmtId="0" fontId="1" fillId="2" borderId="9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1" fillId="4" borderId="8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0" fontId="1" fillId="3" borderId="5" xfId="0" applyFont="1" applyFill="1" applyBorder="1" applyAlignment="1">
      <alignment horizontal="left" vertical="top" wrapText="1"/>
    </xf>
    <xf numFmtId="0" fontId="1" fillId="3" borderId="7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vertical="top" wrapText="1"/>
    </xf>
    <xf numFmtId="9" fontId="0" fillId="2" borderId="14" xfId="2" applyFont="1" applyFill="1" applyBorder="1" applyAlignment="1">
      <alignment horizontal="center" vertical="top"/>
    </xf>
    <xf numFmtId="9" fontId="0" fillId="2" borderId="16" xfId="2" applyFont="1" applyFill="1" applyBorder="1" applyAlignment="1">
      <alignment horizontal="center" vertical="top"/>
    </xf>
    <xf numFmtId="44" fontId="0" fillId="2" borderId="14" xfId="1" applyFont="1" applyFill="1" applyBorder="1" applyAlignment="1">
      <alignment horizontal="center" vertical="top"/>
    </xf>
    <xf numFmtId="44" fontId="0" fillId="2" borderId="16" xfId="1" applyFont="1" applyFill="1" applyBorder="1" applyAlignment="1">
      <alignment horizontal="center" vertical="top"/>
    </xf>
    <xf numFmtId="170" fontId="0" fillId="2" borderId="14" xfId="2" applyNumberFormat="1" applyFont="1" applyFill="1" applyBorder="1" applyAlignment="1">
      <alignment horizontal="center" vertical="top"/>
    </xf>
    <xf numFmtId="170" fontId="0" fillId="2" borderId="16" xfId="2" applyNumberFormat="1" applyFont="1" applyFill="1" applyBorder="1" applyAlignment="1">
      <alignment horizontal="center" vertical="top"/>
    </xf>
    <xf numFmtId="9" fontId="0" fillId="2" borderId="25" xfId="2" applyFont="1" applyFill="1" applyBorder="1" applyAlignment="1">
      <alignment horizontal="center" vertical="top"/>
    </xf>
    <xf numFmtId="44" fontId="10" fillId="5" borderId="8" xfId="1" applyFont="1" applyFill="1" applyBorder="1" applyAlignment="1">
      <alignment horizontal="left" vertical="top" wrapText="1"/>
    </xf>
    <xf numFmtId="44" fontId="1" fillId="5" borderId="9" xfId="1" applyFont="1" applyFill="1" applyBorder="1" applyAlignment="1">
      <alignment horizontal="left" vertical="top" wrapText="1"/>
    </xf>
    <xf numFmtId="44" fontId="1" fillId="5" borderId="10" xfId="1" applyFont="1" applyFill="1" applyBorder="1" applyAlignment="1">
      <alignment horizontal="left" vertical="top" wrapText="1"/>
    </xf>
    <xf numFmtId="9" fontId="0" fillId="2" borderId="17" xfId="2" applyFont="1" applyFill="1" applyBorder="1" applyAlignment="1">
      <alignment horizontal="center" vertical="top"/>
    </xf>
    <xf numFmtId="9" fontId="0" fillId="2" borderId="19" xfId="2" applyFont="1" applyFill="1" applyBorder="1" applyAlignment="1">
      <alignment horizontal="center" vertical="top"/>
    </xf>
    <xf numFmtId="0" fontId="11" fillId="0" borderId="10" xfId="0" applyFont="1" applyFill="1" applyBorder="1" applyAlignment="1">
      <alignment horizontal="left" vertical="top" wrapText="1"/>
    </xf>
    <xf numFmtId="0" fontId="9" fillId="2" borderId="17" xfId="0" applyFont="1" applyFill="1" applyBorder="1" applyAlignment="1">
      <alignment horizontal="left" vertical="top"/>
    </xf>
    <xf numFmtId="0" fontId="9" fillId="2" borderId="18" xfId="0" applyFont="1" applyFill="1" applyBorder="1" applyAlignment="1">
      <alignment horizontal="left" vertical="top"/>
    </xf>
    <xf numFmtId="0" fontId="9" fillId="2" borderId="19" xfId="0" applyFont="1" applyFill="1" applyBorder="1" applyAlignment="1">
      <alignment horizontal="left" vertical="top"/>
    </xf>
    <xf numFmtId="0" fontId="9" fillId="2" borderId="2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left" vertical="top"/>
    </xf>
    <xf numFmtId="0" fontId="9" fillId="2" borderId="21" xfId="0" applyFont="1" applyFill="1" applyBorder="1" applyAlignment="1">
      <alignment horizontal="left" vertical="top"/>
    </xf>
    <xf numFmtId="0" fontId="9" fillId="2" borderId="22" xfId="0" applyFont="1" applyFill="1" applyBorder="1" applyAlignment="1">
      <alignment horizontal="left" vertical="top"/>
    </xf>
    <xf numFmtId="0" fontId="9" fillId="2" borderId="23" xfId="0" applyFont="1" applyFill="1" applyBorder="1" applyAlignment="1">
      <alignment horizontal="left" vertical="top"/>
    </xf>
    <xf numFmtId="0" fontId="9" fillId="2" borderId="24" xfId="0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center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4"/>
  <sheetViews>
    <sheetView tabSelected="1" zoomScale="120" zoomScaleNormal="120" workbookViewId="0">
      <selection activeCell="P140" sqref="P140"/>
    </sheetView>
  </sheetViews>
  <sheetFormatPr defaultRowHeight="12.75" x14ac:dyDescent="0.2"/>
  <cols>
    <col min="1" max="1" width="14" customWidth="1"/>
    <col min="2" max="2" width="31.33203125" customWidth="1"/>
    <col min="3" max="4" width="12.1640625" customWidth="1"/>
    <col min="5" max="5" width="10.1640625" customWidth="1"/>
    <col min="6" max="6" width="4.1640625" customWidth="1"/>
    <col min="7" max="7" width="6.6640625" customWidth="1"/>
    <col min="8" max="8" width="3.5" customWidth="1"/>
    <col min="9" max="9" width="9.33203125" customWidth="1"/>
    <col min="10" max="10" width="8.83203125" customWidth="1"/>
    <col min="11" max="11" width="6.6640625" customWidth="1"/>
    <col min="12" max="12" width="9.33203125" customWidth="1"/>
    <col min="13" max="13" width="6.6640625" customWidth="1"/>
    <col min="14" max="14" width="6.83203125" customWidth="1"/>
  </cols>
  <sheetData>
    <row r="1" spans="1:13" ht="15" customHeight="1" x14ac:dyDescent="0.2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spans="1:13" ht="12" customHeight="1" x14ac:dyDescent="0.2">
      <c r="A2" s="2" t="s">
        <v>4</v>
      </c>
    </row>
    <row r="3" spans="1:13" ht="12" customHeight="1" x14ac:dyDescent="0.2">
      <c r="A3" s="3" t="s">
        <v>5</v>
      </c>
      <c r="B3" s="4"/>
      <c r="C3" s="5"/>
      <c r="D3" s="5"/>
      <c r="E3" s="5"/>
      <c r="F3" s="5"/>
      <c r="G3" s="6"/>
    </row>
    <row r="4" spans="1:13" ht="12" customHeight="1" x14ac:dyDescent="0.2">
      <c r="A4" s="3" t="s">
        <v>6</v>
      </c>
      <c r="B4" s="7"/>
    </row>
    <row r="5" spans="1:13" ht="12" customHeight="1" x14ac:dyDescent="0.2">
      <c r="A5" s="3" t="s">
        <v>7</v>
      </c>
      <c r="B5" s="7"/>
    </row>
    <row r="6" spans="1:13" ht="12" customHeight="1" x14ac:dyDescent="0.2">
      <c r="A6" s="3" t="s">
        <v>8</v>
      </c>
      <c r="B6" s="7"/>
    </row>
    <row r="7" spans="1:13" ht="12" customHeight="1" x14ac:dyDescent="0.2">
      <c r="A7" s="3" t="s">
        <v>84</v>
      </c>
      <c r="C7" s="4"/>
      <c r="D7" s="5"/>
      <c r="E7" s="5"/>
      <c r="F7" s="5"/>
      <c r="G7" s="6"/>
    </row>
    <row r="8" spans="1:13" ht="12" customHeight="1" x14ac:dyDescent="0.2">
      <c r="A8" s="134" t="s">
        <v>9</v>
      </c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6"/>
    </row>
    <row r="9" spans="1:13" ht="12" customHeight="1" x14ac:dyDescent="0.2">
      <c r="A9" s="137"/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9"/>
    </row>
    <row r="10" spans="1:13" ht="12" customHeight="1" x14ac:dyDescent="0.2">
      <c r="A10" s="137"/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9"/>
    </row>
    <row r="11" spans="1:13" ht="12" customHeight="1" x14ac:dyDescent="0.2">
      <c r="A11" s="137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9"/>
    </row>
    <row r="12" spans="1:13" ht="12" customHeight="1" x14ac:dyDescent="0.2">
      <c r="A12" s="137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9"/>
    </row>
    <row r="13" spans="1:13" ht="12" customHeight="1" x14ac:dyDescent="0.2">
      <c r="A13" s="137"/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9"/>
    </row>
    <row r="14" spans="1:13" ht="12" customHeight="1" x14ac:dyDescent="0.2">
      <c r="A14" s="137"/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9"/>
    </row>
    <row r="15" spans="1:13" ht="12" customHeight="1" x14ac:dyDescent="0.2">
      <c r="A15" s="137"/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9"/>
    </row>
    <row r="16" spans="1:13" ht="12" customHeight="1" x14ac:dyDescent="0.2">
      <c r="A16" s="137"/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9"/>
    </row>
    <row r="17" spans="1:13" ht="12" customHeight="1" x14ac:dyDescent="0.2">
      <c r="A17" s="137"/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9"/>
    </row>
    <row r="18" spans="1:13" ht="12" customHeight="1" x14ac:dyDescent="0.2">
      <c r="A18" s="140"/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2"/>
    </row>
    <row r="19" spans="1:13" ht="12" customHeight="1" x14ac:dyDescent="0.2">
      <c r="A19" s="1" t="s">
        <v>1</v>
      </c>
    </row>
    <row r="20" spans="1:13" ht="12" customHeight="1" x14ac:dyDescent="0.2">
      <c r="A20" s="67" t="s">
        <v>21</v>
      </c>
      <c r="B20" s="91"/>
      <c r="C20" s="14"/>
      <c r="D20" s="14"/>
      <c r="E20" s="15"/>
      <c r="F20" s="93"/>
      <c r="G20" s="94"/>
      <c r="H20" s="94"/>
      <c r="I20" s="94"/>
      <c r="J20" s="94"/>
      <c r="K20" s="95"/>
      <c r="L20" s="84" t="s">
        <v>10</v>
      </c>
      <c r="M20" s="85"/>
    </row>
    <row r="21" spans="1:13" ht="12" customHeight="1" x14ac:dyDescent="0.2">
      <c r="A21" s="96" t="s">
        <v>127</v>
      </c>
      <c r="B21" s="97"/>
      <c r="C21" s="97"/>
      <c r="D21" s="97"/>
      <c r="E21" s="98"/>
      <c r="F21" s="93" t="s">
        <v>11</v>
      </c>
      <c r="G21" s="95"/>
      <c r="H21" s="93" t="s">
        <v>12</v>
      </c>
      <c r="I21" s="95"/>
      <c r="J21" s="93" t="s">
        <v>13</v>
      </c>
      <c r="K21" s="95"/>
      <c r="L21" s="86"/>
      <c r="M21" s="87"/>
    </row>
    <row r="22" spans="1:13" ht="12" customHeight="1" x14ac:dyDescent="0.2">
      <c r="A22" s="92" t="s">
        <v>22</v>
      </c>
      <c r="B22" s="78"/>
      <c r="C22" s="78"/>
      <c r="D22" s="78"/>
      <c r="E22" s="52"/>
      <c r="F22" s="79" t="s">
        <v>2</v>
      </c>
      <c r="G22" s="54"/>
      <c r="H22" s="88"/>
      <c r="I22" s="89"/>
      <c r="J22" s="61"/>
      <c r="K22" s="62"/>
      <c r="L22" s="59">
        <f>J22*H22</f>
        <v>0</v>
      </c>
      <c r="M22" s="60"/>
    </row>
    <row r="23" spans="1:13" ht="12" customHeight="1" x14ac:dyDescent="0.2">
      <c r="A23" s="92" t="s">
        <v>86</v>
      </c>
      <c r="B23" s="78"/>
      <c r="C23" s="78"/>
      <c r="D23" s="78"/>
      <c r="E23" s="52"/>
      <c r="F23" s="79" t="s">
        <v>2</v>
      </c>
      <c r="G23" s="54"/>
      <c r="H23" s="88"/>
      <c r="I23" s="89"/>
      <c r="J23" s="61"/>
      <c r="K23" s="62"/>
      <c r="L23" s="59">
        <f t="shared" ref="L23:L40" si="0">J23*H23</f>
        <v>0</v>
      </c>
      <c r="M23" s="60"/>
    </row>
    <row r="24" spans="1:13" ht="12" customHeight="1" x14ac:dyDescent="0.2">
      <c r="A24" s="51" t="s">
        <v>23</v>
      </c>
      <c r="B24" s="78"/>
      <c r="C24" s="78"/>
      <c r="D24" s="78"/>
      <c r="E24" s="52"/>
      <c r="F24" s="79" t="s">
        <v>2</v>
      </c>
      <c r="G24" s="54"/>
      <c r="H24" s="55"/>
      <c r="I24" s="56"/>
      <c r="J24" s="53"/>
      <c r="K24" s="54"/>
      <c r="L24" s="59">
        <f t="shared" si="0"/>
        <v>0</v>
      </c>
      <c r="M24" s="60"/>
    </row>
    <row r="25" spans="1:13" ht="12" customHeight="1" x14ac:dyDescent="0.2">
      <c r="A25" s="51" t="s">
        <v>24</v>
      </c>
      <c r="B25" s="78"/>
      <c r="C25" s="78"/>
      <c r="D25" s="78"/>
      <c r="E25" s="52"/>
      <c r="F25" s="79" t="s">
        <v>2</v>
      </c>
      <c r="G25" s="54"/>
      <c r="H25" s="55"/>
      <c r="I25" s="56"/>
      <c r="J25" s="53"/>
      <c r="K25" s="54"/>
      <c r="L25" s="59">
        <f t="shared" si="0"/>
        <v>0</v>
      </c>
      <c r="M25" s="60"/>
    </row>
    <row r="26" spans="1:13" ht="12" customHeight="1" x14ac:dyDescent="0.2">
      <c r="A26" s="51" t="s">
        <v>25</v>
      </c>
      <c r="B26" s="78"/>
      <c r="C26" s="78"/>
      <c r="D26" s="78"/>
      <c r="E26" s="52"/>
      <c r="F26" s="79" t="s">
        <v>2</v>
      </c>
      <c r="G26" s="54"/>
      <c r="H26" s="55"/>
      <c r="I26" s="56"/>
      <c r="J26" s="53"/>
      <c r="K26" s="54"/>
      <c r="L26" s="59">
        <f t="shared" si="0"/>
        <v>0</v>
      </c>
      <c r="M26" s="60"/>
    </row>
    <row r="27" spans="1:13" ht="12" customHeight="1" x14ac:dyDescent="0.2">
      <c r="A27" s="51" t="s">
        <v>26</v>
      </c>
      <c r="B27" s="78"/>
      <c r="C27" s="78"/>
      <c r="D27" s="78"/>
      <c r="E27" s="52"/>
      <c r="F27" s="79" t="s">
        <v>2</v>
      </c>
      <c r="G27" s="54"/>
      <c r="H27" s="55"/>
      <c r="I27" s="56"/>
      <c r="J27" s="53"/>
      <c r="K27" s="54"/>
      <c r="L27" s="59">
        <f t="shared" si="0"/>
        <v>0</v>
      </c>
      <c r="M27" s="60"/>
    </row>
    <row r="28" spans="1:13" ht="12" customHeight="1" x14ac:dyDescent="0.2">
      <c r="A28" s="51" t="s">
        <v>30</v>
      </c>
      <c r="B28" s="78"/>
      <c r="C28" s="78"/>
      <c r="D28" s="78"/>
      <c r="E28" s="52"/>
      <c r="F28" s="53" t="s">
        <v>20</v>
      </c>
      <c r="G28" s="54"/>
      <c r="H28" s="55"/>
      <c r="I28" s="56"/>
      <c r="J28" s="53"/>
      <c r="K28" s="54"/>
      <c r="L28" s="59">
        <f t="shared" ref="L28" si="1">J28*H28</f>
        <v>0</v>
      </c>
      <c r="M28" s="60"/>
    </row>
    <row r="29" spans="1:13" ht="12" customHeight="1" x14ac:dyDescent="0.2">
      <c r="A29" s="51" t="s">
        <v>18</v>
      </c>
      <c r="B29" s="78"/>
      <c r="C29" s="78"/>
      <c r="D29" s="78"/>
      <c r="E29" s="52"/>
      <c r="F29" s="53" t="s">
        <v>20</v>
      </c>
      <c r="G29" s="54"/>
      <c r="H29" s="55"/>
      <c r="I29" s="56"/>
      <c r="J29" s="53"/>
      <c r="K29" s="54"/>
      <c r="L29" s="59">
        <f t="shared" si="0"/>
        <v>0</v>
      </c>
      <c r="M29" s="60"/>
    </row>
    <row r="30" spans="1:13" ht="12" customHeight="1" x14ac:dyDescent="0.2">
      <c r="A30" s="51" t="s">
        <v>19</v>
      </c>
      <c r="B30" s="78"/>
      <c r="C30" s="78"/>
      <c r="D30" s="78"/>
      <c r="E30" s="52"/>
      <c r="F30" s="53" t="s">
        <v>20</v>
      </c>
      <c r="G30" s="54"/>
      <c r="H30" s="55"/>
      <c r="I30" s="56"/>
      <c r="J30" s="53"/>
      <c r="K30" s="54"/>
      <c r="L30" s="59">
        <f t="shared" si="0"/>
        <v>0</v>
      </c>
      <c r="M30" s="60"/>
    </row>
    <row r="31" spans="1:13" ht="12" customHeight="1" x14ac:dyDescent="0.2">
      <c r="A31" s="51" t="s">
        <v>27</v>
      </c>
      <c r="B31" s="78"/>
      <c r="C31" s="78"/>
      <c r="D31" s="78"/>
      <c r="E31" s="52"/>
      <c r="F31" s="53" t="s">
        <v>29</v>
      </c>
      <c r="G31" s="54"/>
      <c r="H31" s="55"/>
      <c r="I31" s="56"/>
      <c r="J31" s="53"/>
      <c r="K31" s="54"/>
      <c r="L31" s="59">
        <f t="shared" si="0"/>
        <v>0</v>
      </c>
      <c r="M31" s="60"/>
    </row>
    <row r="32" spans="1:13" ht="12" customHeight="1" x14ac:dyDescent="0.2">
      <c r="A32" s="51" t="s">
        <v>32</v>
      </c>
      <c r="B32" s="78"/>
      <c r="C32" s="78"/>
      <c r="D32" s="78"/>
      <c r="E32" s="52"/>
      <c r="F32" s="79" t="s">
        <v>29</v>
      </c>
      <c r="G32" s="54"/>
      <c r="H32" s="55"/>
      <c r="I32" s="56"/>
      <c r="J32" s="53"/>
      <c r="K32" s="54"/>
      <c r="L32" s="59">
        <f t="shared" si="0"/>
        <v>0</v>
      </c>
      <c r="M32" s="60"/>
    </row>
    <row r="33" spans="1:13" ht="12" customHeight="1" x14ac:dyDescent="0.2">
      <c r="A33" s="51" t="s">
        <v>31</v>
      </c>
      <c r="B33" s="78"/>
      <c r="C33" s="78"/>
      <c r="D33" s="78"/>
      <c r="E33" s="52"/>
      <c r="F33" s="53" t="s">
        <v>20</v>
      </c>
      <c r="G33" s="54"/>
      <c r="H33" s="55"/>
      <c r="I33" s="56"/>
      <c r="J33" s="53"/>
      <c r="K33" s="54"/>
      <c r="L33" s="59">
        <f t="shared" ref="L33:L34" si="2">J33*H33</f>
        <v>0</v>
      </c>
      <c r="M33" s="60"/>
    </row>
    <row r="34" spans="1:13" ht="12" customHeight="1" x14ac:dyDescent="0.2">
      <c r="A34" s="51" t="s">
        <v>28</v>
      </c>
      <c r="B34" s="78"/>
      <c r="C34" s="78"/>
      <c r="D34" s="78"/>
      <c r="E34" s="52"/>
      <c r="F34" s="79" t="s">
        <v>29</v>
      </c>
      <c r="G34" s="54"/>
      <c r="H34" s="55"/>
      <c r="I34" s="56"/>
      <c r="J34" s="53"/>
      <c r="K34" s="54"/>
      <c r="L34" s="59">
        <f t="shared" si="2"/>
        <v>0</v>
      </c>
      <c r="M34" s="60"/>
    </row>
    <row r="35" spans="1:13" ht="12" customHeight="1" x14ac:dyDescent="0.2">
      <c r="A35" s="51" t="s">
        <v>33</v>
      </c>
      <c r="B35" s="78"/>
      <c r="C35" s="78"/>
      <c r="D35" s="78"/>
      <c r="E35" s="52"/>
      <c r="F35" s="53" t="s">
        <v>34</v>
      </c>
      <c r="G35" s="54"/>
      <c r="H35" s="55"/>
      <c r="I35" s="56"/>
      <c r="J35" s="53"/>
      <c r="K35" s="54"/>
      <c r="L35" s="59">
        <f t="shared" ref="L35:L38" si="3">J35*H35</f>
        <v>0</v>
      </c>
      <c r="M35" s="60"/>
    </row>
    <row r="36" spans="1:13" ht="12" customHeight="1" x14ac:dyDescent="0.2">
      <c r="A36" s="51" t="s">
        <v>76</v>
      </c>
      <c r="B36" s="78"/>
      <c r="C36" s="78"/>
      <c r="D36" s="78"/>
      <c r="E36" s="52"/>
      <c r="F36" s="79" t="s">
        <v>20</v>
      </c>
      <c r="G36" s="54"/>
      <c r="H36" s="55"/>
      <c r="I36" s="56"/>
      <c r="J36" s="53"/>
      <c r="K36" s="54"/>
      <c r="L36" s="59">
        <f t="shared" si="3"/>
        <v>0</v>
      </c>
      <c r="M36" s="60"/>
    </row>
    <row r="37" spans="1:13" ht="12" customHeight="1" x14ac:dyDescent="0.2">
      <c r="A37" s="51"/>
      <c r="B37" s="78"/>
      <c r="C37" s="78"/>
      <c r="D37" s="78"/>
      <c r="E37" s="52"/>
      <c r="F37" s="53"/>
      <c r="G37" s="54"/>
      <c r="H37" s="55"/>
      <c r="I37" s="56"/>
      <c r="J37" s="53"/>
      <c r="K37" s="54"/>
      <c r="L37" s="59">
        <f t="shared" si="3"/>
        <v>0</v>
      </c>
      <c r="M37" s="60"/>
    </row>
    <row r="38" spans="1:13" ht="12" customHeight="1" x14ac:dyDescent="0.2">
      <c r="A38" s="51"/>
      <c r="B38" s="78"/>
      <c r="C38" s="78"/>
      <c r="D38" s="78"/>
      <c r="E38" s="52"/>
      <c r="F38" s="79"/>
      <c r="G38" s="54"/>
      <c r="H38" s="55"/>
      <c r="I38" s="56"/>
      <c r="J38" s="53"/>
      <c r="K38" s="54"/>
      <c r="L38" s="59">
        <f t="shared" si="3"/>
        <v>0</v>
      </c>
      <c r="M38" s="60"/>
    </row>
    <row r="39" spans="1:13" ht="12" customHeight="1" x14ac:dyDescent="0.2">
      <c r="A39" s="51"/>
      <c r="B39" s="78"/>
      <c r="C39" s="78"/>
      <c r="D39" s="78"/>
      <c r="E39" s="52"/>
      <c r="F39" s="53"/>
      <c r="G39" s="54"/>
      <c r="H39" s="55"/>
      <c r="I39" s="56"/>
      <c r="J39" s="53"/>
      <c r="K39" s="54"/>
      <c r="L39" s="59">
        <f t="shared" si="0"/>
        <v>0</v>
      </c>
      <c r="M39" s="60"/>
    </row>
    <row r="40" spans="1:13" ht="12" customHeight="1" x14ac:dyDescent="0.2">
      <c r="A40" s="51"/>
      <c r="B40" s="78"/>
      <c r="C40" s="78"/>
      <c r="D40" s="78"/>
      <c r="E40" s="52"/>
      <c r="F40" s="79"/>
      <c r="G40" s="54"/>
      <c r="H40" s="55"/>
      <c r="I40" s="56"/>
      <c r="J40" s="53"/>
      <c r="K40" s="54"/>
      <c r="L40" s="59">
        <f t="shared" si="0"/>
        <v>0</v>
      </c>
      <c r="M40" s="60"/>
    </row>
    <row r="41" spans="1:13" ht="12" customHeight="1" x14ac:dyDescent="0.2">
      <c r="A41" s="69"/>
      <c r="B41" s="69"/>
      <c r="C41" s="69"/>
      <c r="D41" s="69"/>
      <c r="E41" s="69"/>
      <c r="F41" s="69"/>
      <c r="G41" s="70"/>
      <c r="H41" s="71" t="s">
        <v>35</v>
      </c>
      <c r="I41" s="72"/>
      <c r="J41" s="72"/>
      <c r="K41" s="73"/>
      <c r="L41" s="74">
        <f>SUM(L22:M40)</f>
        <v>0</v>
      </c>
      <c r="M41" s="75"/>
    </row>
    <row r="42" spans="1:13" ht="12" customHeight="1" x14ac:dyDescent="0.2">
      <c r="A42" s="67" t="s">
        <v>98</v>
      </c>
      <c r="B42" s="68"/>
      <c r="C42" s="20"/>
      <c r="D42" s="12"/>
      <c r="E42" s="18"/>
      <c r="F42" s="81"/>
      <c r="G42" s="82"/>
      <c r="H42" s="82"/>
      <c r="I42" s="82"/>
      <c r="J42" s="82"/>
      <c r="K42" s="83"/>
      <c r="L42" s="84" t="s">
        <v>10</v>
      </c>
      <c r="M42" s="85"/>
    </row>
    <row r="43" spans="1:13" ht="12" customHeight="1" x14ac:dyDescent="0.2">
      <c r="A43" s="16"/>
      <c r="B43" s="17"/>
      <c r="C43" s="21" t="s">
        <v>123</v>
      </c>
      <c r="D43" s="13" t="s">
        <v>124</v>
      </c>
      <c r="E43" s="19" t="s">
        <v>125</v>
      </c>
      <c r="F43" s="93" t="s">
        <v>11</v>
      </c>
      <c r="G43" s="95"/>
      <c r="H43" s="93" t="s">
        <v>12</v>
      </c>
      <c r="I43" s="95"/>
      <c r="J43" s="93" t="s">
        <v>13</v>
      </c>
      <c r="K43" s="95"/>
      <c r="L43" s="86"/>
      <c r="M43" s="87"/>
    </row>
    <row r="44" spans="1:13" ht="12" customHeight="1" x14ac:dyDescent="0.2">
      <c r="A44" s="92" t="s">
        <v>3</v>
      </c>
      <c r="B44" s="133"/>
      <c r="C44" s="36"/>
      <c r="D44" s="36"/>
      <c r="E44" s="36"/>
      <c r="F44" s="53" t="s">
        <v>15</v>
      </c>
      <c r="G44" s="54"/>
      <c r="H44" s="88"/>
      <c r="I44" s="89"/>
      <c r="J44" s="61">
        <f>C44*D44*E44/27</f>
        <v>0</v>
      </c>
      <c r="K44" s="62"/>
      <c r="L44" s="59">
        <f>J44*H44</f>
        <v>0</v>
      </c>
      <c r="M44" s="60"/>
    </row>
    <row r="45" spans="1:13" ht="12" customHeight="1" x14ac:dyDescent="0.2">
      <c r="A45" s="51" t="s">
        <v>36</v>
      </c>
      <c r="B45" s="52"/>
      <c r="C45" s="36"/>
      <c r="D45" s="36"/>
      <c r="E45" s="36"/>
      <c r="F45" s="53" t="s">
        <v>38</v>
      </c>
      <c r="G45" s="54"/>
      <c r="H45" s="55"/>
      <c r="I45" s="56"/>
      <c r="J45" s="61">
        <f>C45*D45*E45/27</f>
        <v>0</v>
      </c>
      <c r="K45" s="62"/>
      <c r="L45" s="59">
        <f t="shared" ref="L45:L49" si="4">J45*H45</f>
        <v>0</v>
      </c>
      <c r="M45" s="60"/>
    </row>
    <row r="46" spans="1:13" ht="12" customHeight="1" x14ac:dyDescent="0.2">
      <c r="A46" s="51" t="s">
        <v>37</v>
      </c>
      <c r="B46" s="52"/>
      <c r="C46" s="44"/>
      <c r="D46" s="44"/>
      <c r="E46" s="44"/>
      <c r="F46" s="53" t="s">
        <v>20</v>
      </c>
      <c r="G46" s="54"/>
      <c r="H46" s="55"/>
      <c r="I46" s="56"/>
      <c r="J46" s="53"/>
      <c r="K46" s="54"/>
      <c r="L46" s="59">
        <f t="shared" si="4"/>
        <v>0</v>
      </c>
      <c r="M46" s="60"/>
    </row>
    <row r="47" spans="1:13" ht="12" customHeight="1" x14ac:dyDescent="0.2">
      <c r="A47" s="51" t="s">
        <v>39</v>
      </c>
      <c r="B47" s="52"/>
      <c r="C47" s="44"/>
      <c r="D47" s="44"/>
      <c r="E47" s="44"/>
      <c r="F47" s="53" t="s">
        <v>20</v>
      </c>
      <c r="G47" s="54"/>
      <c r="H47" s="55"/>
      <c r="I47" s="56"/>
      <c r="J47" s="53"/>
      <c r="K47" s="54"/>
      <c r="L47" s="59">
        <f t="shared" si="4"/>
        <v>0</v>
      </c>
      <c r="M47" s="60"/>
    </row>
    <row r="48" spans="1:13" ht="12" customHeight="1" x14ac:dyDescent="0.2">
      <c r="A48" s="51" t="s">
        <v>88</v>
      </c>
      <c r="B48" s="52"/>
      <c r="C48" s="36"/>
      <c r="D48" s="36"/>
      <c r="E48" s="44"/>
      <c r="F48" s="79" t="s">
        <v>40</v>
      </c>
      <c r="G48" s="80"/>
      <c r="H48" s="55"/>
      <c r="I48" s="56"/>
      <c r="J48" s="53">
        <f>C48*D48/43560</f>
        <v>0</v>
      </c>
      <c r="K48" s="54"/>
      <c r="L48" s="59">
        <f t="shared" si="4"/>
        <v>0</v>
      </c>
      <c r="M48" s="60"/>
    </row>
    <row r="49" spans="1:13" ht="12" customHeight="1" x14ac:dyDescent="0.2">
      <c r="A49" s="51" t="s">
        <v>87</v>
      </c>
      <c r="B49" s="52"/>
      <c r="C49" s="36"/>
      <c r="D49" s="36"/>
      <c r="E49" s="44"/>
      <c r="F49" s="79" t="s">
        <v>40</v>
      </c>
      <c r="G49" s="80"/>
      <c r="H49" s="55"/>
      <c r="I49" s="56"/>
      <c r="J49" s="53">
        <f>C49*D49/43560</f>
        <v>0</v>
      </c>
      <c r="K49" s="54"/>
      <c r="L49" s="59">
        <f t="shared" si="4"/>
        <v>0</v>
      </c>
      <c r="M49" s="60"/>
    </row>
    <row r="50" spans="1:13" ht="12" customHeight="1" x14ac:dyDescent="0.2">
      <c r="A50" s="51" t="s">
        <v>79</v>
      </c>
      <c r="B50" s="52"/>
      <c r="C50" s="36"/>
      <c r="D50" s="36"/>
      <c r="E50" s="36"/>
      <c r="F50" s="53" t="s">
        <v>38</v>
      </c>
      <c r="G50" s="54"/>
      <c r="H50" s="55"/>
      <c r="I50" s="56"/>
      <c r="J50" s="61">
        <f>C50*D50*E50/27</f>
        <v>0</v>
      </c>
      <c r="K50" s="62"/>
      <c r="L50" s="59">
        <f t="shared" ref="L50" si="5">J50*H50</f>
        <v>0</v>
      </c>
      <c r="M50" s="60"/>
    </row>
    <row r="51" spans="1:13" ht="12" customHeight="1" x14ac:dyDescent="0.2">
      <c r="A51" s="51" t="s">
        <v>95</v>
      </c>
      <c r="B51" s="52"/>
      <c r="C51" s="36"/>
      <c r="D51" s="36"/>
      <c r="E51" s="36"/>
      <c r="F51" s="53" t="s">
        <v>38</v>
      </c>
      <c r="G51" s="54"/>
      <c r="H51" s="55"/>
      <c r="I51" s="56"/>
      <c r="J51" s="61">
        <f>C51*D51*E51/27</f>
        <v>0</v>
      </c>
      <c r="K51" s="62"/>
      <c r="L51" s="59">
        <f t="shared" ref="L51:L54" si="6">J51*H51</f>
        <v>0</v>
      </c>
      <c r="M51" s="60"/>
    </row>
    <row r="52" spans="1:13" ht="12" customHeight="1" x14ac:dyDescent="0.2">
      <c r="A52" s="51" t="s">
        <v>91</v>
      </c>
      <c r="B52" s="52"/>
      <c r="C52" s="37"/>
      <c r="D52" s="37"/>
      <c r="E52" s="37"/>
      <c r="F52" s="53" t="s">
        <v>38</v>
      </c>
      <c r="G52" s="54"/>
      <c r="H52" s="55"/>
      <c r="I52" s="56"/>
      <c r="J52" s="61">
        <f>C52*D52*E52/27</f>
        <v>0</v>
      </c>
      <c r="K52" s="62"/>
      <c r="L52" s="59">
        <f t="shared" si="6"/>
        <v>0</v>
      </c>
      <c r="M52" s="60"/>
    </row>
    <row r="53" spans="1:13" ht="12" customHeight="1" x14ac:dyDescent="0.2">
      <c r="A53" s="51" t="s">
        <v>122</v>
      </c>
      <c r="B53" s="52"/>
      <c r="C53" s="37"/>
      <c r="D53" s="37"/>
      <c r="E53" s="37"/>
      <c r="F53" s="79" t="s">
        <v>38</v>
      </c>
      <c r="G53" s="54"/>
      <c r="H53" s="55"/>
      <c r="I53" s="56"/>
      <c r="J53" s="61">
        <f>C53*D53*E53/27</f>
        <v>0</v>
      </c>
      <c r="K53" s="62"/>
      <c r="L53" s="59">
        <f t="shared" si="6"/>
        <v>0</v>
      </c>
      <c r="M53" s="60"/>
    </row>
    <row r="54" spans="1:13" ht="12" customHeight="1" x14ac:dyDescent="0.2">
      <c r="A54" s="51"/>
      <c r="B54" s="52"/>
      <c r="C54" s="37"/>
      <c r="D54" s="37"/>
      <c r="E54" s="37"/>
      <c r="F54" s="53"/>
      <c r="G54" s="54"/>
      <c r="H54" s="55"/>
      <c r="I54" s="56"/>
      <c r="J54" s="53"/>
      <c r="K54" s="54"/>
      <c r="L54" s="59">
        <f t="shared" si="6"/>
        <v>0</v>
      </c>
      <c r="M54" s="60"/>
    </row>
    <row r="55" spans="1:13" ht="12" customHeight="1" x14ac:dyDescent="0.2">
      <c r="A55" s="51"/>
      <c r="B55" s="52"/>
      <c r="C55" s="36"/>
      <c r="D55" s="36"/>
      <c r="E55" s="36"/>
      <c r="F55" s="53"/>
      <c r="G55" s="54"/>
      <c r="H55" s="55"/>
      <c r="I55" s="56"/>
      <c r="J55" s="53"/>
      <c r="K55" s="54"/>
      <c r="L55" s="59">
        <f>J55*H55</f>
        <v>0</v>
      </c>
      <c r="M55" s="60"/>
    </row>
    <row r="56" spans="1:13" ht="12" customHeight="1" x14ac:dyDescent="0.2">
      <c r="A56" s="69"/>
      <c r="B56" s="69"/>
      <c r="C56" s="69"/>
      <c r="D56" s="69"/>
      <c r="E56" s="69"/>
      <c r="F56" s="69"/>
      <c r="G56" s="70"/>
      <c r="H56" s="115" t="s">
        <v>16</v>
      </c>
      <c r="I56" s="72"/>
      <c r="J56" s="72"/>
      <c r="K56" s="73"/>
      <c r="L56" s="74">
        <f>SUM(L44:M55)</f>
        <v>0</v>
      </c>
      <c r="M56" s="75"/>
    </row>
    <row r="57" spans="1:13" ht="12" customHeight="1" x14ac:dyDescent="0.2">
      <c r="A57" s="67" t="s">
        <v>99</v>
      </c>
      <c r="B57" s="112"/>
      <c r="C57" s="20"/>
      <c r="D57" s="12"/>
      <c r="E57" s="47"/>
      <c r="F57" s="81"/>
      <c r="G57" s="82"/>
      <c r="H57" s="82"/>
      <c r="I57" s="82"/>
      <c r="J57" s="82"/>
      <c r="K57" s="83"/>
      <c r="L57" s="84" t="s">
        <v>10</v>
      </c>
      <c r="M57" s="85"/>
    </row>
    <row r="58" spans="1:13" ht="12" customHeight="1" x14ac:dyDescent="0.2">
      <c r="A58" s="16"/>
      <c r="B58" s="17"/>
      <c r="C58" s="21" t="s">
        <v>123</v>
      </c>
      <c r="D58" s="41" t="s">
        <v>124</v>
      </c>
      <c r="E58" s="48" t="s">
        <v>126</v>
      </c>
      <c r="F58" s="93" t="s">
        <v>11</v>
      </c>
      <c r="G58" s="95"/>
      <c r="H58" s="93" t="s">
        <v>12</v>
      </c>
      <c r="I58" s="95"/>
      <c r="J58" s="93" t="s">
        <v>13</v>
      </c>
      <c r="K58" s="95"/>
      <c r="L58" s="86"/>
      <c r="M58" s="87"/>
    </row>
    <row r="59" spans="1:13" ht="12" customHeight="1" x14ac:dyDescent="0.2">
      <c r="A59" s="92" t="s">
        <v>41</v>
      </c>
      <c r="B59" s="133"/>
      <c r="C59" s="37"/>
      <c r="D59" s="37"/>
      <c r="E59" s="37"/>
      <c r="F59" s="79" t="s">
        <v>38</v>
      </c>
      <c r="G59" s="54"/>
      <c r="H59" s="88"/>
      <c r="I59" s="89"/>
      <c r="J59" s="61">
        <f>C59*D59*E59/12/27</f>
        <v>0</v>
      </c>
      <c r="K59" s="62"/>
      <c r="L59" s="59">
        <f>J59*H59</f>
        <v>0</v>
      </c>
      <c r="M59" s="60"/>
    </row>
    <row r="60" spans="1:13" ht="12" customHeight="1" x14ac:dyDescent="0.2">
      <c r="A60" s="92" t="s">
        <v>96</v>
      </c>
      <c r="B60" s="133"/>
      <c r="C60" s="37"/>
      <c r="D60" s="37"/>
      <c r="E60" s="37"/>
      <c r="F60" s="79" t="s">
        <v>2</v>
      </c>
      <c r="G60" s="54"/>
      <c r="H60" s="88"/>
      <c r="I60" s="89"/>
      <c r="J60" s="61">
        <f>C60*D60/9*E60*110/2000</f>
        <v>0</v>
      </c>
      <c r="K60" s="62"/>
      <c r="L60" s="59">
        <f t="shared" ref="L60:L65" si="7">J60*H60</f>
        <v>0</v>
      </c>
      <c r="M60" s="60"/>
    </row>
    <row r="61" spans="1:13" ht="12" customHeight="1" x14ac:dyDescent="0.2">
      <c r="A61" s="51" t="s">
        <v>97</v>
      </c>
      <c r="B61" s="52"/>
      <c r="C61" s="37"/>
      <c r="D61" s="37"/>
      <c r="E61" s="37"/>
      <c r="F61" s="79" t="s">
        <v>38</v>
      </c>
      <c r="G61" s="54"/>
      <c r="H61" s="55"/>
      <c r="I61" s="56"/>
      <c r="J61" s="61">
        <f>C61*D61*E61/12/27</f>
        <v>0</v>
      </c>
      <c r="K61" s="62"/>
      <c r="L61" s="59">
        <f t="shared" si="7"/>
        <v>0</v>
      </c>
      <c r="M61" s="60"/>
    </row>
    <row r="62" spans="1:13" ht="12" customHeight="1" x14ac:dyDescent="0.2">
      <c r="A62" s="51"/>
      <c r="B62" s="52"/>
      <c r="C62" s="37"/>
      <c r="D62" s="37"/>
      <c r="E62" s="37"/>
      <c r="F62" s="53"/>
      <c r="G62" s="54"/>
      <c r="H62" s="55"/>
      <c r="I62" s="56"/>
      <c r="J62" s="53"/>
      <c r="K62" s="54"/>
      <c r="L62" s="59">
        <f t="shared" si="7"/>
        <v>0</v>
      </c>
      <c r="M62" s="60"/>
    </row>
    <row r="63" spans="1:13" ht="12" customHeight="1" x14ac:dyDescent="0.2">
      <c r="A63" s="51"/>
      <c r="B63" s="52"/>
      <c r="C63" s="37"/>
      <c r="D63" s="37"/>
      <c r="E63" s="37"/>
      <c r="F63" s="53"/>
      <c r="G63" s="54"/>
      <c r="H63" s="55"/>
      <c r="I63" s="56"/>
      <c r="J63" s="53"/>
      <c r="K63" s="54"/>
      <c r="L63" s="59">
        <f t="shared" si="7"/>
        <v>0</v>
      </c>
      <c r="M63" s="60"/>
    </row>
    <row r="64" spans="1:13" ht="12" customHeight="1" x14ac:dyDescent="0.2">
      <c r="A64" s="51"/>
      <c r="B64" s="52"/>
      <c r="C64" s="37"/>
      <c r="D64" s="37"/>
      <c r="E64" s="37"/>
      <c r="F64" s="53"/>
      <c r="G64" s="54"/>
      <c r="H64" s="55"/>
      <c r="I64" s="56"/>
      <c r="J64" s="53"/>
      <c r="K64" s="54"/>
      <c r="L64" s="59">
        <f t="shared" si="7"/>
        <v>0</v>
      </c>
      <c r="M64" s="60"/>
    </row>
    <row r="65" spans="1:13" ht="12" customHeight="1" x14ac:dyDescent="0.2">
      <c r="A65" s="51"/>
      <c r="B65" s="52"/>
      <c r="C65" s="37"/>
      <c r="D65" s="37"/>
      <c r="E65" s="37"/>
      <c r="F65" s="53"/>
      <c r="G65" s="54"/>
      <c r="H65" s="55"/>
      <c r="I65" s="56"/>
      <c r="J65" s="53"/>
      <c r="K65" s="54"/>
      <c r="L65" s="59">
        <f t="shared" si="7"/>
        <v>0</v>
      </c>
      <c r="M65" s="60"/>
    </row>
    <row r="66" spans="1:13" ht="12" customHeight="1" x14ac:dyDescent="0.2">
      <c r="A66" s="113"/>
      <c r="B66" s="113"/>
      <c r="C66" s="113"/>
      <c r="D66" s="113"/>
      <c r="E66" s="113"/>
      <c r="F66" s="113"/>
      <c r="G66" s="114"/>
      <c r="H66" s="115" t="s">
        <v>14</v>
      </c>
      <c r="I66" s="72"/>
      <c r="J66" s="72"/>
      <c r="K66" s="73"/>
      <c r="L66" s="74">
        <f>SUM(L59:M65)</f>
        <v>0</v>
      </c>
      <c r="M66" s="75"/>
    </row>
    <row r="67" spans="1:13" ht="12" customHeight="1" x14ac:dyDescent="0.2">
      <c r="A67" s="63" t="s">
        <v>101</v>
      </c>
      <c r="B67" s="116"/>
      <c r="C67" s="12"/>
      <c r="D67" s="12"/>
      <c r="E67" s="18"/>
      <c r="F67" s="22"/>
      <c r="G67" s="15"/>
      <c r="H67" s="81"/>
      <c r="I67" s="82"/>
      <c r="J67" s="82"/>
      <c r="K67" s="83"/>
      <c r="L67" s="84" t="s">
        <v>10</v>
      </c>
      <c r="M67" s="85"/>
    </row>
    <row r="68" spans="1:13" ht="12" customHeight="1" x14ac:dyDescent="0.2">
      <c r="A68" s="117"/>
      <c r="B68" s="118"/>
      <c r="C68" s="21" t="s">
        <v>123</v>
      </c>
      <c r="D68" s="41" t="s">
        <v>124</v>
      </c>
      <c r="E68" s="19" t="s">
        <v>125</v>
      </c>
      <c r="F68" s="76" t="s">
        <v>42</v>
      </c>
      <c r="G68" s="77"/>
      <c r="H68" s="93" t="s">
        <v>12</v>
      </c>
      <c r="I68" s="95"/>
      <c r="J68" s="93" t="s">
        <v>13</v>
      </c>
      <c r="K68" s="95"/>
      <c r="L68" s="86"/>
      <c r="M68" s="87"/>
    </row>
    <row r="69" spans="1:13" ht="12" customHeight="1" x14ac:dyDescent="0.2">
      <c r="A69" s="51" t="s">
        <v>100</v>
      </c>
      <c r="B69" s="52"/>
      <c r="C69" s="35"/>
      <c r="D69" s="35"/>
      <c r="E69" s="46"/>
      <c r="F69" s="53" t="s">
        <v>60</v>
      </c>
      <c r="G69" s="54"/>
      <c r="H69" s="55"/>
      <c r="I69" s="56"/>
      <c r="J69" s="57">
        <f>C69*D69</f>
        <v>0</v>
      </c>
      <c r="K69" s="58"/>
      <c r="L69" s="59">
        <f t="shared" ref="L69:L76" si="8">J69*H69</f>
        <v>0</v>
      </c>
      <c r="M69" s="60"/>
    </row>
    <row r="70" spans="1:13" ht="12" customHeight="1" x14ac:dyDescent="0.2">
      <c r="A70" s="51" t="s">
        <v>128</v>
      </c>
      <c r="B70" s="52"/>
      <c r="C70" s="35"/>
      <c r="D70" s="45"/>
      <c r="E70" s="46"/>
      <c r="F70" s="53" t="s">
        <v>34</v>
      </c>
      <c r="G70" s="54"/>
      <c r="H70" s="55"/>
      <c r="I70" s="56"/>
      <c r="J70" s="57">
        <f>C70</f>
        <v>0</v>
      </c>
      <c r="K70" s="58"/>
      <c r="L70" s="59">
        <f t="shared" si="8"/>
        <v>0</v>
      </c>
      <c r="M70" s="60"/>
    </row>
    <row r="71" spans="1:13" ht="12" customHeight="1" x14ac:dyDescent="0.2">
      <c r="A71" s="51"/>
      <c r="B71" s="52"/>
      <c r="C71" s="35"/>
      <c r="D71" s="35"/>
      <c r="E71" s="37"/>
      <c r="F71" s="53"/>
      <c r="G71" s="54"/>
      <c r="H71" s="55"/>
      <c r="I71" s="56"/>
      <c r="J71" s="57"/>
      <c r="K71" s="58"/>
      <c r="L71" s="59">
        <f t="shared" si="8"/>
        <v>0</v>
      </c>
      <c r="M71" s="60"/>
    </row>
    <row r="72" spans="1:13" ht="12" customHeight="1" x14ac:dyDescent="0.2">
      <c r="A72" s="51"/>
      <c r="B72" s="52"/>
      <c r="C72" s="35"/>
      <c r="D72" s="35"/>
      <c r="E72" s="37"/>
      <c r="F72" s="53"/>
      <c r="G72" s="54"/>
      <c r="H72" s="55"/>
      <c r="I72" s="56"/>
      <c r="J72" s="57"/>
      <c r="K72" s="58"/>
      <c r="L72" s="59">
        <f t="shared" si="8"/>
        <v>0</v>
      </c>
      <c r="M72" s="60"/>
    </row>
    <row r="73" spans="1:13" ht="12" customHeight="1" x14ac:dyDescent="0.2">
      <c r="A73" s="51"/>
      <c r="B73" s="52"/>
      <c r="C73" s="35"/>
      <c r="D73" s="35"/>
      <c r="E73" s="37"/>
      <c r="F73" s="53"/>
      <c r="G73" s="54"/>
      <c r="H73" s="55"/>
      <c r="I73" s="56"/>
      <c r="J73" s="57"/>
      <c r="K73" s="58"/>
      <c r="L73" s="59">
        <f t="shared" si="8"/>
        <v>0</v>
      </c>
      <c r="M73" s="60"/>
    </row>
    <row r="74" spans="1:13" ht="12" customHeight="1" x14ac:dyDescent="0.2">
      <c r="A74" s="51"/>
      <c r="B74" s="52"/>
      <c r="C74" s="35"/>
      <c r="D74" s="35"/>
      <c r="E74" s="37"/>
      <c r="F74" s="53"/>
      <c r="G74" s="54"/>
      <c r="H74" s="55"/>
      <c r="I74" s="56"/>
      <c r="J74" s="57"/>
      <c r="K74" s="58"/>
      <c r="L74" s="59">
        <f t="shared" si="8"/>
        <v>0</v>
      </c>
      <c r="M74" s="60"/>
    </row>
    <row r="75" spans="1:13" ht="12" customHeight="1" x14ac:dyDescent="0.2">
      <c r="A75" s="51"/>
      <c r="B75" s="52"/>
      <c r="C75" s="35"/>
      <c r="D75" s="35"/>
      <c r="E75" s="37"/>
      <c r="F75" s="53"/>
      <c r="G75" s="54"/>
      <c r="H75" s="55"/>
      <c r="I75" s="56"/>
      <c r="J75" s="57"/>
      <c r="K75" s="58"/>
      <c r="L75" s="59">
        <f t="shared" si="8"/>
        <v>0</v>
      </c>
      <c r="M75" s="60"/>
    </row>
    <row r="76" spans="1:13" ht="12" customHeight="1" x14ac:dyDescent="0.2">
      <c r="A76" s="51"/>
      <c r="B76" s="52"/>
      <c r="C76" s="35"/>
      <c r="D76" s="35"/>
      <c r="E76" s="37"/>
      <c r="F76" s="53"/>
      <c r="G76" s="54"/>
      <c r="H76" s="55"/>
      <c r="I76" s="56"/>
      <c r="J76" s="57"/>
      <c r="K76" s="58"/>
      <c r="L76" s="59">
        <f t="shared" si="8"/>
        <v>0</v>
      </c>
      <c r="M76" s="60"/>
    </row>
    <row r="77" spans="1:13" ht="12" customHeight="1" x14ac:dyDescent="0.2">
      <c r="A77" s="113"/>
      <c r="B77" s="113"/>
      <c r="C77" s="113"/>
      <c r="D77" s="113"/>
      <c r="E77" s="113"/>
      <c r="F77" s="113"/>
      <c r="G77" s="114"/>
      <c r="H77" s="71" t="s">
        <v>66</v>
      </c>
      <c r="I77" s="72"/>
      <c r="J77" s="72"/>
      <c r="K77" s="73"/>
      <c r="L77" s="74">
        <f>SUM(L69:M76)</f>
        <v>0</v>
      </c>
      <c r="M77" s="75"/>
    </row>
    <row r="78" spans="1:13" ht="12" customHeight="1" x14ac:dyDescent="0.2">
      <c r="A78" s="63" t="s">
        <v>90</v>
      </c>
      <c r="B78" s="64"/>
      <c r="C78" s="12"/>
      <c r="D78" s="12"/>
      <c r="E78" s="18"/>
      <c r="F78" s="22"/>
      <c r="G78" s="15"/>
      <c r="H78" s="81"/>
      <c r="I78" s="82"/>
      <c r="J78" s="82"/>
      <c r="K78" s="83"/>
      <c r="L78" s="84" t="s">
        <v>10</v>
      </c>
      <c r="M78" s="85"/>
    </row>
    <row r="79" spans="1:13" ht="12" customHeight="1" x14ac:dyDescent="0.2">
      <c r="A79" s="65" t="s">
        <v>89</v>
      </c>
      <c r="B79" s="66"/>
      <c r="C79" s="21" t="s">
        <v>123</v>
      </c>
      <c r="D79" s="41" t="s">
        <v>124</v>
      </c>
      <c r="E79" s="19" t="s">
        <v>125</v>
      </c>
      <c r="F79" s="76" t="s">
        <v>42</v>
      </c>
      <c r="G79" s="77"/>
      <c r="H79" s="93" t="s">
        <v>12</v>
      </c>
      <c r="I79" s="95"/>
      <c r="J79" s="93" t="s">
        <v>13</v>
      </c>
      <c r="K79" s="95"/>
      <c r="L79" s="86"/>
      <c r="M79" s="87"/>
    </row>
    <row r="80" spans="1:13" ht="12" customHeight="1" x14ac:dyDescent="0.2">
      <c r="A80" s="51" t="s">
        <v>43</v>
      </c>
      <c r="B80" s="52"/>
      <c r="C80" s="35"/>
      <c r="D80" s="35"/>
      <c r="E80" s="37"/>
      <c r="F80" s="53" t="s">
        <v>2</v>
      </c>
      <c r="G80" s="54"/>
      <c r="H80" s="55"/>
      <c r="I80" s="56"/>
      <c r="J80" s="61">
        <f>C80*D80/9*E80*110/2000</f>
        <v>0</v>
      </c>
      <c r="K80" s="62"/>
      <c r="L80" s="59">
        <f t="shared" ref="L80:L96" si="9">J80*H80</f>
        <v>0</v>
      </c>
      <c r="M80" s="60"/>
    </row>
    <row r="81" spans="1:13" ht="12" customHeight="1" x14ac:dyDescent="0.2">
      <c r="A81" s="51" t="s">
        <v>44</v>
      </c>
      <c r="B81" s="52"/>
      <c r="C81" s="35"/>
      <c r="D81" s="35"/>
      <c r="E81" s="37"/>
      <c r="F81" s="53" t="s">
        <v>2</v>
      </c>
      <c r="G81" s="54"/>
      <c r="H81" s="55"/>
      <c r="I81" s="56"/>
      <c r="J81" s="61">
        <f>C81*D81/9*E81*110/2000</f>
        <v>0</v>
      </c>
      <c r="K81" s="62"/>
      <c r="L81" s="59">
        <f t="shared" si="9"/>
        <v>0</v>
      </c>
      <c r="M81" s="60"/>
    </row>
    <row r="82" spans="1:13" ht="12" customHeight="1" x14ac:dyDescent="0.2">
      <c r="A82" s="51" t="s">
        <v>45</v>
      </c>
      <c r="B82" s="52"/>
      <c r="C82" s="35"/>
      <c r="D82" s="35"/>
      <c r="E82" s="46"/>
      <c r="F82" s="53" t="s">
        <v>77</v>
      </c>
      <c r="G82" s="54"/>
      <c r="H82" s="55"/>
      <c r="I82" s="56"/>
      <c r="J82" s="57">
        <f>C82*D82/9</f>
        <v>0</v>
      </c>
      <c r="K82" s="58"/>
      <c r="L82" s="59">
        <f t="shared" si="9"/>
        <v>0</v>
      </c>
      <c r="M82" s="60"/>
    </row>
    <row r="83" spans="1:13" ht="12" customHeight="1" x14ac:dyDescent="0.2">
      <c r="A83" s="51" t="s">
        <v>46</v>
      </c>
      <c r="B83" s="52"/>
      <c r="C83" s="35"/>
      <c r="D83" s="35"/>
      <c r="E83" s="46"/>
      <c r="F83" s="53" t="s">
        <v>77</v>
      </c>
      <c r="G83" s="54"/>
      <c r="H83" s="55"/>
      <c r="I83" s="56"/>
      <c r="J83" s="57">
        <f>C83*D83/9</f>
        <v>0</v>
      </c>
      <c r="K83" s="58"/>
      <c r="L83" s="59">
        <f t="shared" si="9"/>
        <v>0</v>
      </c>
      <c r="M83" s="60"/>
    </row>
    <row r="84" spans="1:13" ht="12" customHeight="1" x14ac:dyDescent="0.2">
      <c r="A84" s="51" t="s">
        <v>47</v>
      </c>
      <c r="B84" s="52"/>
      <c r="C84" s="35"/>
      <c r="D84" s="45"/>
      <c r="E84" s="46"/>
      <c r="F84" s="53" t="s">
        <v>34</v>
      </c>
      <c r="G84" s="54"/>
      <c r="H84" s="55"/>
      <c r="I84" s="56"/>
      <c r="J84" s="57">
        <f>C84</f>
        <v>0</v>
      </c>
      <c r="K84" s="58"/>
      <c r="L84" s="59">
        <f t="shared" si="9"/>
        <v>0</v>
      </c>
      <c r="M84" s="60"/>
    </row>
    <row r="85" spans="1:13" ht="12" customHeight="1" x14ac:dyDescent="0.2">
      <c r="A85" s="51" t="s">
        <v>48</v>
      </c>
      <c r="B85" s="52"/>
      <c r="C85" s="35"/>
      <c r="D85" s="35"/>
      <c r="E85" s="37"/>
      <c r="F85" s="53" t="s">
        <v>38</v>
      </c>
      <c r="G85" s="54"/>
      <c r="H85" s="55"/>
      <c r="I85" s="56"/>
      <c r="J85" s="61">
        <f>C85*D85*E85/27</f>
        <v>0</v>
      </c>
      <c r="K85" s="62"/>
      <c r="L85" s="59">
        <f t="shared" si="9"/>
        <v>0</v>
      </c>
      <c r="M85" s="60"/>
    </row>
    <row r="86" spans="1:13" ht="12" customHeight="1" x14ac:dyDescent="0.2">
      <c r="A86" s="51" t="s">
        <v>79</v>
      </c>
      <c r="B86" s="52"/>
      <c r="C86" s="35"/>
      <c r="D86" s="35"/>
      <c r="E86" s="37"/>
      <c r="F86" s="53" t="s">
        <v>38</v>
      </c>
      <c r="G86" s="54"/>
      <c r="H86" s="55"/>
      <c r="I86" s="56"/>
      <c r="J86" s="61">
        <f>C86*D86*E86/27</f>
        <v>0</v>
      </c>
      <c r="K86" s="62"/>
      <c r="L86" s="59">
        <f t="shared" si="9"/>
        <v>0</v>
      </c>
      <c r="M86" s="60"/>
    </row>
    <row r="87" spans="1:13" ht="12" customHeight="1" x14ac:dyDescent="0.2">
      <c r="A87" s="51" t="s">
        <v>95</v>
      </c>
      <c r="B87" s="52"/>
      <c r="C87" s="35"/>
      <c r="D87" s="35"/>
      <c r="E87" s="37"/>
      <c r="F87" s="53" t="s">
        <v>38</v>
      </c>
      <c r="G87" s="54"/>
      <c r="H87" s="55"/>
      <c r="I87" s="56"/>
      <c r="J87" s="61">
        <f>C87*D87*E87/27</f>
        <v>0</v>
      </c>
      <c r="K87" s="62"/>
      <c r="L87" s="59">
        <f t="shared" si="9"/>
        <v>0</v>
      </c>
      <c r="M87" s="60"/>
    </row>
    <row r="88" spans="1:13" ht="12" customHeight="1" x14ac:dyDescent="0.2">
      <c r="A88" s="51" t="s">
        <v>49</v>
      </c>
      <c r="B88" s="52"/>
      <c r="C88" s="45"/>
      <c r="D88" s="45"/>
      <c r="E88" s="46"/>
      <c r="F88" s="53" t="s">
        <v>29</v>
      </c>
      <c r="G88" s="54"/>
      <c r="H88" s="55"/>
      <c r="I88" s="56"/>
      <c r="J88" s="57"/>
      <c r="K88" s="58"/>
      <c r="L88" s="59">
        <f>J88*H88</f>
        <v>0</v>
      </c>
      <c r="M88" s="60"/>
    </row>
    <row r="89" spans="1:13" ht="12" customHeight="1" x14ac:dyDescent="0.2">
      <c r="A89" s="51" t="s">
        <v>50</v>
      </c>
      <c r="B89" s="52"/>
      <c r="C89" s="35"/>
      <c r="D89" s="35"/>
      <c r="E89" s="37"/>
      <c r="F89" s="53" t="s">
        <v>38</v>
      </c>
      <c r="G89" s="54"/>
      <c r="H89" s="55"/>
      <c r="I89" s="56"/>
      <c r="J89" s="61">
        <f>C89*D89*E89/27</f>
        <v>0</v>
      </c>
      <c r="K89" s="62"/>
      <c r="L89" s="59">
        <f t="shared" si="9"/>
        <v>0</v>
      </c>
      <c r="M89" s="60"/>
    </row>
    <row r="90" spans="1:13" ht="12" customHeight="1" x14ac:dyDescent="0.2">
      <c r="A90" s="51" t="s">
        <v>61</v>
      </c>
      <c r="B90" s="52"/>
      <c r="C90" s="45"/>
      <c r="D90" s="45"/>
      <c r="E90" s="46"/>
      <c r="F90" s="53" t="s">
        <v>78</v>
      </c>
      <c r="G90" s="54"/>
      <c r="H90" s="55"/>
      <c r="I90" s="56"/>
      <c r="J90" s="57"/>
      <c r="K90" s="58"/>
      <c r="L90" s="59">
        <f t="shared" si="9"/>
        <v>0</v>
      </c>
      <c r="M90" s="60"/>
    </row>
    <row r="91" spans="1:13" ht="12" customHeight="1" x14ac:dyDescent="0.2">
      <c r="A91" s="51" t="s">
        <v>102</v>
      </c>
      <c r="B91" s="52"/>
      <c r="C91" s="35"/>
      <c r="D91" s="35"/>
      <c r="E91" s="37"/>
      <c r="F91" s="53" t="s">
        <v>38</v>
      </c>
      <c r="G91" s="54"/>
      <c r="H91" s="55"/>
      <c r="I91" s="56"/>
      <c r="J91" s="61">
        <f>C91*D91*E91/27</f>
        <v>0</v>
      </c>
      <c r="K91" s="62"/>
      <c r="L91" s="59">
        <f t="shared" ref="L91:L93" si="10">J91*H91</f>
        <v>0</v>
      </c>
      <c r="M91" s="60"/>
    </row>
    <row r="92" spans="1:13" ht="12" customHeight="1" x14ac:dyDescent="0.2">
      <c r="A92" s="51" t="s">
        <v>121</v>
      </c>
      <c r="B92" s="52"/>
      <c r="C92" s="35"/>
      <c r="D92" s="35"/>
      <c r="E92" s="37"/>
      <c r="F92" s="53" t="s">
        <v>38</v>
      </c>
      <c r="G92" s="54"/>
      <c r="H92" s="55"/>
      <c r="I92" s="56"/>
      <c r="J92" s="61">
        <f>C92*D92*E92/27</f>
        <v>0</v>
      </c>
      <c r="K92" s="62"/>
      <c r="L92" s="59">
        <f t="shared" si="10"/>
        <v>0</v>
      </c>
      <c r="M92" s="60"/>
    </row>
    <row r="93" spans="1:13" ht="12" customHeight="1" x14ac:dyDescent="0.2">
      <c r="A93" s="51"/>
      <c r="B93" s="52"/>
      <c r="C93" s="35"/>
      <c r="D93" s="35"/>
      <c r="E93" s="37"/>
      <c r="F93" s="53"/>
      <c r="G93" s="54"/>
      <c r="H93" s="55"/>
      <c r="I93" s="56"/>
      <c r="J93" s="57"/>
      <c r="K93" s="58"/>
      <c r="L93" s="59">
        <f t="shared" si="10"/>
        <v>0</v>
      </c>
      <c r="M93" s="60"/>
    </row>
    <row r="94" spans="1:13" ht="12" customHeight="1" x14ac:dyDescent="0.2">
      <c r="A94" s="51"/>
      <c r="B94" s="52"/>
      <c r="C94" s="35"/>
      <c r="D94" s="35"/>
      <c r="E94" s="37"/>
      <c r="F94" s="53"/>
      <c r="G94" s="54"/>
      <c r="H94" s="55"/>
      <c r="I94" s="56"/>
      <c r="J94" s="57"/>
      <c r="K94" s="58"/>
      <c r="L94" s="59">
        <f t="shared" si="9"/>
        <v>0</v>
      </c>
      <c r="M94" s="60"/>
    </row>
    <row r="95" spans="1:13" ht="12" customHeight="1" x14ac:dyDescent="0.2">
      <c r="A95" s="51"/>
      <c r="B95" s="52"/>
      <c r="C95" s="35"/>
      <c r="D95" s="35"/>
      <c r="E95" s="37"/>
      <c r="F95" s="53"/>
      <c r="G95" s="54"/>
      <c r="H95" s="55"/>
      <c r="I95" s="56"/>
      <c r="J95" s="57"/>
      <c r="K95" s="58"/>
      <c r="L95" s="59">
        <f t="shared" si="9"/>
        <v>0</v>
      </c>
      <c r="M95" s="60"/>
    </row>
    <row r="96" spans="1:13" ht="12" customHeight="1" x14ac:dyDescent="0.2">
      <c r="A96" s="51"/>
      <c r="B96" s="52"/>
      <c r="C96" s="35"/>
      <c r="D96" s="35"/>
      <c r="E96" s="37"/>
      <c r="F96" s="53"/>
      <c r="G96" s="54"/>
      <c r="H96" s="55"/>
      <c r="I96" s="56"/>
      <c r="J96" s="57"/>
      <c r="K96" s="58"/>
      <c r="L96" s="59">
        <f t="shared" si="9"/>
        <v>0</v>
      </c>
      <c r="M96" s="60"/>
    </row>
    <row r="97" spans="1:13" ht="12" customHeight="1" x14ac:dyDescent="0.2">
      <c r="A97" s="113"/>
      <c r="B97" s="113"/>
      <c r="C97" s="113"/>
      <c r="D97" s="113"/>
      <c r="E97" s="113"/>
      <c r="F97" s="113"/>
      <c r="G97" s="114"/>
      <c r="H97" s="71" t="s">
        <v>65</v>
      </c>
      <c r="I97" s="72"/>
      <c r="J97" s="72"/>
      <c r="K97" s="73"/>
      <c r="L97" s="74">
        <f>SUM(L80:M96)</f>
        <v>0</v>
      </c>
      <c r="M97" s="75"/>
    </row>
    <row r="98" spans="1:13" ht="12" customHeight="1" x14ac:dyDescent="0.2">
      <c r="A98" s="63" t="s">
        <v>62</v>
      </c>
      <c r="B98" s="116"/>
      <c r="C98" s="12"/>
      <c r="D98" s="12"/>
      <c r="E98" s="18"/>
      <c r="F98" s="22"/>
      <c r="G98" s="15"/>
      <c r="H98" s="81"/>
      <c r="I98" s="82"/>
      <c r="J98" s="82"/>
      <c r="K98" s="83"/>
      <c r="L98" s="84" t="s">
        <v>10</v>
      </c>
      <c r="M98" s="85"/>
    </row>
    <row r="99" spans="1:13" ht="12" customHeight="1" x14ac:dyDescent="0.2">
      <c r="A99" s="117"/>
      <c r="B99" s="118"/>
      <c r="C99" s="13" t="s">
        <v>123</v>
      </c>
      <c r="D99" s="13" t="s">
        <v>124</v>
      </c>
      <c r="E99" s="19" t="s">
        <v>125</v>
      </c>
      <c r="F99" s="76" t="s">
        <v>42</v>
      </c>
      <c r="G99" s="77"/>
      <c r="H99" s="93" t="s">
        <v>12</v>
      </c>
      <c r="I99" s="95"/>
      <c r="J99" s="93" t="s">
        <v>13</v>
      </c>
      <c r="K99" s="95"/>
      <c r="L99" s="86"/>
      <c r="M99" s="87"/>
    </row>
    <row r="100" spans="1:13" ht="12" customHeight="1" x14ac:dyDescent="0.2">
      <c r="A100" s="51" t="s">
        <v>51</v>
      </c>
      <c r="B100" s="52"/>
      <c r="C100" s="35"/>
      <c r="D100" s="45"/>
      <c r="E100" s="37"/>
      <c r="F100" s="53" t="s">
        <v>60</v>
      </c>
      <c r="G100" s="54"/>
      <c r="H100" s="55"/>
      <c r="I100" s="56"/>
      <c r="J100" s="57">
        <f>E100*C100</f>
        <v>0</v>
      </c>
      <c r="K100" s="58"/>
      <c r="L100" s="59">
        <f t="shared" ref="L100:L105" si="11">J100*H100</f>
        <v>0</v>
      </c>
      <c r="M100" s="60"/>
    </row>
    <row r="101" spans="1:13" ht="12" customHeight="1" x14ac:dyDescent="0.2">
      <c r="A101" s="51" t="s">
        <v>52</v>
      </c>
      <c r="B101" s="52"/>
      <c r="C101" s="35"/>
      <c r="D101" s="45"/>
      <c r="E101" s="37"/>
      <c r="F101" s="53" t="s">
        <v>60</v>
      </c>
      <c r="G101" s="54"/>
      <c r="H101" s="55"/>
      <c r="I101" s="56"/>
      <c r="J101" s="57">
        <f>E101*C101</f>
        <v>0</v>
      </c>
      <c r="K101" s="58"/>
      <c r="L101" s="59">
        <f t="shared" si="11"/>
        <v>0</v>
      </c>
      <c r="M101" s="60"/>
    </row>
    <row r="102" spans="1:13" ht="12" customHeight="1" x14ac:dyDescent="0.2">
      <c r="A102" s="51" t="s">
        <v>53</v>
      </c>
      <c r="B102" s="52"/>
      <c r="C102" s="35"/>
      <c r="D102" s="45"/>
      <c r="E102" s="37"/>
      <c r="F102" s="53" t="s">
        <v>60</v>
      </c>
      <c r="G102" s="54"/>
      <c r="H102" s="55"/>
      <c r="I102" s="56"/>
      <c r="J102" s="57">
        <f>E102*C102</f>
        <v>0</v>
      </c>
      <c r="K102" s="58"/>
      <c r="L102" s="59">
        <f t="shared" si="11"/>
        <v>0</v>
      </c>
      <c r="M102" s="60"/>
    </row>
    <row r="103" spans="1:13" ht="12" customHeight="1" x14ac:dyDescent="0.2">
      <c r="A103" s="51" t="s">
        <v>79</v>
      </c>
      <c r="B103" s="52"/>
      <c r="C103" s="35"/>
      <c r="D103" s="35"/>
      <c r="E103" s="37"/>
      <c r="F103" s="53" t="s">
        <v>38</v>
      </c>
      <c r="G103" s="54"/>
      <c r="H103" s="55"/>
      <c r="I103" s="56"/>
      <c r="J103" s="61">
        <f>C103*D103*E103/27</f>
        <v>0</v>
      </c>
      <c r="K103" s="62"/>
      <c r="L103" s="59">
        <f t="shared" si="11"/>
        <v>0</v>
      </c>
      <c r="M103" s="60"/>
    </row>
    <row r="104" spans="1:13" ht="12" customHeight="1" x14ac:dyDescent="0.2">
      <c r="A104" s="51" t="s">
        <v>95</v>
      </c>
      <c r="B104" s="52"/>
      <c r="C104" s="35"/>
      <c r="D104" s="35"/>
      <c r="E104" s="37"/>
      <c r="F104" s="53" t="s">
        <v>38</v>
      </c>
      <c r="G104" s="54"/>
      <c r="H104" s="55"/>
      <c r="I104" s="56"/>
      <c r="J104" s="61">
        <f>C104*D104*E104/27</f>
        <v>0</v>
      </c>
      <c r="K104" s="62"/>
      <c r="L104" s="59">
        <f t="shared" si="11"/>
        <v>0</v>
      </c>
      <c r="M104" s="60"/>
    </row>
    <row r="105" spans="1:13" ht="12" customHeight="1" x14ac:dyDescent="0.2">
      <c r="A105" s="51"/>
      <c r="B105" s="52"/>
      <c r="C105" s="35"/>
      <c r="D105" s="35"/>
      <c r="E105" s="37"/>
      <c r="F105" s="53"/>
      <c r="G105" s="54"/>
      <c r="H105" s="55"/>
      <c r="I105" s="56"/>
      <c r="J105" s="57"/>
      <c r="K105" s="58"/>
      <c r="L105" s="59">
        <f t="shared" si="11"/>
        <v>0</v>
      </c>
      <c r="M105" s="60"/>
    </row>
    <row r="106" spans="1:13" ht="12" customHeight="1" x14ac:dyDescent="0.2">
      <c r="A106" s="113"/>
      <c r="B106" s="113"/>
      <c r="C106" s="113"/>
      <c r="D106" s="113"/>
      <c r="E106" s="113"/>
      <c r="F106" s="113"/>
      <c r="G106" s="114"/>
      <c r="H106" s="71" t="s">
        <v>64</v>
      </c>
      <c r="I106" s="72"/>
      <c r="J106" s="72"/>
      <c r="K106" s="73"/>
      <c r="L106" s="74">
        <f>SUM(L100:M105)</f>
        <v>0</v>
      </c>
      <c r="M106" s="75"/>
    </row>
    <row r="107" spans="1:13" ht="12" customHeight="1" x14ac:dyDescent="0.2">
      <c r="A107" s="63" t="s">
        <v>103</v>
      </c>
      <c r="B107" s="116"/>
      <c r="C107" s="12"/>
      <c r="D107" s="12"/>
      <c r="E107" s="18"/>
      <c r="F107" s="22"/>
      <c r="G107" s="15"/>
      <c r="H107" s="81"/>
      <c r="I107" s="82"/>
      <c r="J107" s="82"/>
      <c r="K107" s="83"/>
      <c r="L107" s="84" t="s">
        <v>10</v>
      </c>
      <c r="M107" s="85"/>
    </row>
    <row r="108" spans="1:13" ht="12" customHeight="1" x14ac:dyDescent="0.2">
      <c r="A108" s="117"/>
      <c r="B108" s="118"/>
      <c r="C108" s="21" t="s">
        <v>123</v>
      </c>
      <c r="D108" s="41" t="s">
        <v>124</v>
      </c>
      <c r="E108" s="19" t="s">
        <v>125</v>
      </c>
      <c r="F108" s="76" t="s">
        <v>42</v>
      </c>
      <c r="G108" s="77"/>
      <c r="H108" s="93" t="s">
        <v>12</v>
      </c>
      <c r="I108" s="95"/>
      <c r="J108" s="93" t="s">
        <v>13</v>
      </c>
      <c r="K108" s="95"/>
      <c r="L108" s="86"/>
      <c r="M108" s="87"/>
    </row>
    <row r="109" spans="1:13" ht="12" customHeight="1" x14ac:dyDescent="0.2">
      <c r="A109" s="51" t="s">
        <v>54</v>
      </c>
      <c r="B109" s="52"/>
      <c r="C109" s="35"/>
      <c r="D109" s="45"/>
      <c r="E109" s="46"/>
      <c r="F109" s="53" t="s">
        <v>34</v>
      </c>
      <c r="G109" s="54"/>
      <c r="H109" s="55"/>
      <c r="I109" s="56"/>
      <c r="J109" s="57">
        <f>C109</f>
        <v>0</v>
      </c>
      <c r="K109" s="58"/>
      <c r="L109" s="59">
        <f t="shared" ref="L109:L115" si="12">J109*H109</f>
        <v>0</v>
      </c>
      <c r="M109" s="60"/>
    </row>
    <row r="110" spans="1:13" ht="12" customHeight="1" x14ac:dyDescent="0.2">
      <c r="A110" s="51" t="s">
        <v>92</v>
      </c>
      <c r="B110" s="52"/>
      <c r="C110" s="35"/>
      <c r="D110" s="45"/>
      <c r="E110" s="46"/>
      <c r="F110" s="53" t="s">
        <v>34</v>
      </c>
      <c r="G110" s="54"/>
      <c r="H110" s="55"/>
      <c r="I110" s="56"/>
      <c r="J110" s="57">
        <f>C110</f>
        <v>0</v>
      </c>
      <c r="K110" s="58"/>
      <c r="L110" s="59">
        <f t="shared" si="12"/>
        <v>0</v>
      </c>
      <c r="M110" s="60"/>
    </row>
    <row r="111" spans="1:13" ht="12" customHeight="1" x14ac:dyDescent="0.2">
      <c r="A111" s="51" t="s">
        <v>93</v>
      </c>
      <c r="B111" s="52"/>
      <c r="C111" s="35"/>
      <c r="D111" s="35"/>
      <c r="E111" s="37"/>
      <c r="F111" s="53"/>
      <c r="G111" s="54"/>
      <c r="H111" s="55"/>
      <c r="I111" s="56"/>
      <c r="J111" s="57"/>
      <c r="K111" s="58"/>
      <c r="L111" s="59">
        <f t="shared" ref="L111" si="13">J111*H111</f>
        <v>0</v>
      </c>
      <c r="M111" s="60"/>
    </row>
    <row r="112" spans="1:13" ht="12" customHeight="1" x14ac:dyDescent="0.2">
      <c r="A112" s="51" t="s">
        <v>80</v>
      </c>
      <c r="B112" s="52"/>
      <c r="C112" s="45"/>
      <c r="D112" s="45"/>
      <c r="E112" s="46"/>
      <c r="F112" s="53" t="s">
        <v>29</v>
      </c>
      <c r="G112" s="54"/>
      <c r="H112" s="55"/>
      <c r="I112" s="56"/>
      <c r="J112" s="57"/>
      <c r="K112" s="58"/>
      <c r="L112" s="59">
        <f t="shared" si="12"/>
        <v>0</v>
      </c>
      <c r="M112" s="60"/>
    </row>
    <row r="113" spans="1:13" ht="12" customHeight="1" x14ac:dyDescent="0.2">
      <c r="A113" s="51" t="s">
        <v>81</v>
      </c>
      <c r="B113" s="52"/>
      <c r="C113" s="45"/>
      <c r="D113" s="45"/>
      <c r="E113" s="46"/>
      <c r="F113" s="53" t="s">
        <v>29</v>
      </c>
      <c r="G113" s="54"/>
      <c r="H113" s="55"/>
      <c r="I113" s="56"/>
      <c r="J113" s="57"/>
      <c r="K113" s="58"/>
      <c r="L113" s="59">
        <f t="shared" si="12"/>
        <v>0</v>
      </c>
      <c r="M113" s="60"/>
    </row>
    <row r="114" spans="1:13" ht="12" customHeight="1" x14ac:dyDescent="0.2">
      <c r="A114" s="51"/>
      <c r="B114" s="52"/>
      <c r="C114" s="35"/>
      <c r="D114" s="35"/>
      <c r="E114" s="37"/>
      <c r="F114" s="53"/>
      <c r="G114" s="54"/>
      <c r="H114" s="55"/>
      <c r="I114" s="56"/>
      <c r="J114" s="57"/>
      <c r="K114" s="58"/>
      <c r="L114" s="59">
        <f t="shared" si="12"/>
        <v>0</v>
      </c>
      <c r="M114" s="60"/>
    </row>
    <row r="115" spans="1:13" ht="12" customHeight="1" x14ac:dyDescent="0.2">
      <c r="A115" s="51"/>
      <c r="B115" s="52"/>
      <c r="C115" s="35"/>
      <c r="D115" s="35"/>
      <c r="E115" s="37"/>
      <c r="F115" s="53"/>
      <c r="G115" s="54"/>
      <c r="H115" s="55"/>
      <c r="I115" s="56"/>
      <c r="J115" s="57"/>
      <c r="K115" s="58"/>
      <c r="L115" s="59">
        <f t="shared" si="12"/>
        <v>0</v>
      </c>
      <c r="M115" s="60"/>
    </row>
    <row r="116" spans="1:13" ht="12" customHeight="1" x14ac:dyDescent="0.2">
      <c r="A116" s="113"/>
      <c r="B116" s="113"/>
      <c r="C116" s="113"/>
      <c r="D116" s="113"/>
      <c r="E116" s="113"/>
      <c r="F116" s="113"/>
      <c r="G116" s="114"/>
      <c r="H116" s="71" t="s">
        <v>136</v>
      </c>
      <c r="I116" s="72"/>
      <c r="J116" s="72"/>
      <c r="K116" s="73"/>
      <c r="L116" s="74">
        <f>SUM(L109:M115)</f>
        <v>0</v>
      </c>
      <c r="M116" s="75"/>
    </row>
    <row r="117" spans="1:13" ht="12" customHeight="1" x14ac:dyDescent="0.2">
      <c r="A117" s="63" t="s">
        <v>55</v>
      </c>
      <c r="B117" s="116"/>
      <c r="C117" s="12"/>
      <c r="D117" s="12"/>
      <c r="E117" s="18"/>
      <c r="F117" s="22"/>
      <c r="G117" s="15"/>
      <c r="H117" s="81"/>
      <c r="I117" s="82"/>
      <c r="J117" s="82"/>
      <c r="K117" s="83"/>
      <c r="L117" s="84" t="s">
        <v>10</v>
      </c>
      <c r="M117" s="85"/>
    </row>
    <row r="118" spans="1:13" ht="12" customHeight="1" x14ac:dyDescent="0.2">
      <c r="A118" s="117"/>
      <c r="B118" s="118"/>
      <c r="C118" s="21" t="s">
        <v>123</v>
      </c>
      <c r="D118" s="41" t="s">
        <v>124</v>
      </c>
      <c r="E118" s="19" t="s">
        <v>125</v>
      </c>
      <c r="F118" s="76" t="s">
        <v>42</v>
      </c>
      <c r="G118" s="77"/>
      <c r="H118" s="93" t="s">
        <v>12</v>
      </c>
      <c r="I118" s="95"/>
      <c r="J118" s="93" t="s">
        <v>13</v>
      </c>
      <c r="K118" s="95"/>
      <c r="L118" s="86"/>
      <c r="M118" s="87"/>
    </row>
    <row r="119" spans="1:13" ht="12" customHeight="1" x14ac:dyDescent="0.2">
      <c r="A119" s="51" t="s">
        <v>104</v>
      </c>
      <c r="B119" s="52"/>
      <c r="C119" s="35"/>
      <c r="D119" s="35"/>
      <c r="E119" s="46"/>
      <c r="F119" s="53" t="s">
        <v>77</v>
      </c>
      <c r="G119" s="54"/>
      <c r="H119" s="55"/>
      <c r="I119" s="56"/>
      <c r="J119" s="57">
        <f>C119*D119/9</f>
        <v>0</v>
      </c>
      <c r="K119" s="58"/>
      <c r="L119" s="59">
        <f t="shared" ref="L119:L134" si="14">J119*H119</f>
        <v>0</v>
      </c>
      <c r="M119" s="60"/>
    </row>
    <row r="120" spans="1:13" ht="12" customHeight="1" x14ac:dyDescent="0.2">
      <c r="A120" s="51" t="s">
        <v>129</v>
      </c>
      <c r="B120" s="52"/>
      <c r="C120" s="35"/>
      <c r="D120" s="45"/>
      <c r="E120" s="46"/>
      <c r="F120" s="53" t="s">
        <v>34</v>
      </c>
      <c r="G120" s="54"/>
      <c r="H120" s="55"/>
      <c r="I120" s="56"/>
      <c r="J120" s="57">
        <f>C120</f>
        <v>0</v>
      </c>
      <c r="K120" s="58"/>
      <c r="L120" s="59">
        <f t="shared" si="14"/>
        <v>0</v>
      </c>
      <c r="M120" s="60"/>
    </row>
    <row r="121" spans="1:13" ht="12" customHeight="1" x14ac:dyDescent="0.2">
      <c r="A121" s="51" t="s">
        <v>56</v>
      </c>
      <c r="B121" s="52"/>
      <c r="C121" s="35"/>
      <c r="D121" s="45"/>
      <c r="E121" s="46"/>
      <c r="F121" s="53" t="s">
        <v>34</v>
      </c>
      <c r="G121" s="54"/>
      <c r="H121" s="55"/>
      <c r="I121" s="56"/>
      <c r="J121" s="57">
        <f>C121</f>
        <v>0</v>
      </c>
      <c r="K121" s="58"/>
      <c r="L121" s="59">
        <f t="shared" si="14"/>
        <v>0</v>
      </c>
      <c r="M121" s="60"/>
    </row>
    <row r="122" spans="1:13" ht="12" customHeight="1" x14ac:dyDescent="0.2">
      <c r="A122" s="51" t="s">
        <v>83</v>
      </c>
      <c r="B122" s="52"/>
      <c r="C122" s="35"/>
      <c r="D122" s="35"/>
      <c r="E122" s="46"/>
      <c r="F122" s="53" t="s">
        <v>60</v>
      </c>
      <c r="G122" s="54"/>
      <c r="H122" s="55"/>
      <c r="I122" s="56"/>
      <c r="J122" s="57">
        <f>D122*C122</f>
        <v>0</v>
      </c>
      <c r="K122" s="58"/>
      <c r="L122" s="59">
        <f t="shared" si="14"/>
        <v>0</v>
      </c>
      <c r="M122" s="60"/>
    </row>
    <row r="123" spans="1:13" ht="12" customHeight="1" x14ac:dyDescent="0.2">
      <c r="A123" s="51" t="s">
        <v>57</v>
      </c>
      <c r="B123" s="52"/>
      <c r="C123" s="35"/>
      <c r="D123" s="45"/>
      <c r="E123" s="46"/>
      <c r="F123" s="53" t="s">
        <v>34</v>
      </c>
      <c r="G123" s="54"/>
      <c r="H123" s="55"/>
      <c r="I123" s="56"/>
      <c r="J123" s="57">
        <f>C123</f>
        <v>0</v>
      </c>
      <c r="K123" s="58"/>
      <c r="L123" s="59">
        <f t="shared" si="14"/>
        <v>0</v>
      </c>
      <c r="M123" s="60"/>
    </row>
    <row r="124" spans="1:13" ht="12" customHeight="1" x14ac:dyDescent="0.2">
      <c r="A124" s="51" t="s">
        <v>58</v>
      </c>
      <c r="B124" s="52"/>
      <c r="C124" s="35"/>
      <c r="D124" s="35"/>
      <c r="E124" s="46"/>
      <c r="F124" s="53" t="s">
        <v>77</v>
      </c>
      <c r="G124" s="54"/>
      <c r="H124" s="55"/>
      <c r="I124" s="56"/>
      <c r="J124" s="57">
        <f>C124*D124/9</f>
        <v>0</v>
      </c>
      <c r="K124" s="58"/>
      <c r="L124" s="59">
        <f t="shared" si="14"/>
        <v>0</v>
      </c>
      <c r="M124" s="60"/>
    </row>
    <row r="125" spans="1:13" ht="12" customHeight="1" x14ac:dyDescent="0.2">
      <c r="A125" s="51" t="s">
        <v>94</v>
      </c>
      <c r="B125" s="52"/>
      <c r="C125" s="35"/>
      <c r="D125" s="35"/>
      <c r="E125" s="46"/>
      <c r="F125" s="53" t="s">
        <v>77</v>
      </c>
      <c r="G125" s="54"/>
      <c r="H125" s="55"/>
      <c r="I125" s="56"/>
      <c r="J125" s="57">
        <f>C125*D125/9</f>
        <v>0</v>
      </c>
      <c r="K125" s="58"/>
      <c r="L125" s="59">
        <f t="shared" ref="L125" si="15">J125*H125</f>
        <v>0</v>
      </c>
      <c r="M125" s="60"/>
    </row>
    <row r="126" spans="1:13" ht="12" customHeight="1" x14ac:dyDescent="0.2">
      <c r="A126" s="51" t="s">
        <v>59</v>
      </c>
      <c r="B126" s="52"/>
      <c r="C126" s="45"/>
      <c r="D126" s="45"/>
      <c r="E126" s="46"/>
      <c r="F126" s="53" t="s">
        <v>29</v>
      </c>
      <c r="G126" s="54"/>
      <c r="H126" s="55"/>
      <c r="I126" s="56"/>
      <c r="J126" s="57"/>
      <c r="K126" s="58"/>
      <c r="L126" s="59">
        <f t="shared" si="14"/>
        <v>0</v>
      </c>
      <c r="M126" s="60"/>
    </row>
    <row r="127" spans="1:13" ht="12" customHeight="1" x14ac:dyDescent="0.2">
      <c r="A127" s="51" t="s">
        <v>82</v>
      </c>
      <c r="B127" s="52"/>
      <c r="C127" s="35"/>
      <c r="D127" s="45"/>
      <c r="E127" s="46"/>
      <c r="F127" s="53" t="s">
        <v>34</v>
      </c>
      <c r="G127" s="54"/>
      <c r="H127" s="55"/>
      <c r="I127" s="56"/>
      <c r="J127" s="57">
        <f>C127</f>
        <v>0</v>
      </c>
      <c r="K127" s="58"/>
      <c r="L127" s="59">
        <f t="shared" si="14"/>
        <v>0</v>
      </c>
      <c r="M127" s="60"/>
    </row>
    <row r="128" spans="1:13" ht="12" customHeight="1" x14ac:dyDescent="0.2">
      <c r="A128" s="51"/>
      <c r="B128" s="52"/>
      <c r="C128" s="35"/>
      <c r="D128" s="35"/>
      <c r="E128" s="37"/>
      <c r="F128" s="53"/>
      <c r="G128" s="54"/>
      <c r="H128" s="55"/>
      <c r="I128" s="56"/>
      <c r="J128" s="57"/>
      <c r="K128" s="58"/>
      <c r="L128" s="59">
        <f t="shared" si="14"/>
        <v>0</v>
      </c>
      <c r="M128" s="60"/>
    </row>
    <row r="129" spans="1:13" ht="12" customHeight="1" x14ac:dyDescent="0.2">
      <c r="A129" s="51" t="s">
        <v>130</v>
      </c>
      <c r="B129" s="52"/>
      <c r="C129" s="35"/>
      <c r="D129" s="35"/>
      <c r="E129" s="37"/>
      <c r="F129" s="53"/>
      <c r="G129" s="54"/>
      <c r="H129" s="55"/>
      <c r="I129" s="56"/>
      <c r="J129" s="57"/>
      <c r="K129" s="58"/>
      <c r="L129" s="59">
        <f t="shared" si="14"/>
        <v>0</v>
      </c>
      <c r="M129" s="60"/>
    </row>
    <row r="130" spans="1:13" ht="12" customHeight="1" x14ac:dyDescent="0.2">
      <c r="A130" s="51" t="s">
        <v>131</v>
      </c>
      <c r="B130" s="52"/>
      <c r="C130" s="35"/>
      <c r="D130" s="35"/>
      <c r="E130" s="37"/>
      <c r="F130" s="53"/>
      <c r="G130" s="54"/>
      <c r="H130" s="55"/>
      <c r="I130" s="56"/>
      <c r="J130" s="57"/>
      <c r="K130" s="58"/>
      <c r="L130" s="59">
        <f t="shared" si="14"/>
        <v>0</v>
      </c>
      <c r="M130" s="60"/>
    </row>
    <row r="131" spans="1:13" ht="12" customHeight="1" x14ac:dyDescent="0.2">
      <c r="A131" s="51" t="s">
        <v>132</v>
      </c>
      <c r="B131" s="52"/>
      <c r="C131" s="35"/>
      <c r="D131" s="35"/>
      <c r="E131" s="37"/>
      <c r="F131" s="53"/>
      <c r="G131" s="54"/>
      <c r="H131" s="55"/>
      <c r="I131" s="56"/>
      <c r="J131" s="57"/>
      <c r="K131" s="58"/>
      <c r="L131" s="59">
        <f t="shared" si="14"/>
        <v>0</v>
      </c>
      <c r="M131" s="60"/>
    </row>
    <row r="132" spans="1:13" ht="12" customHeight="1" x14ac:dyDescent="0.2">
      <c r="A132" s="51" t="s">
        <v>133</v>
      </c>
      <c r="B132" s="52"/>
      <c r="C132" s="35"/>
      <c r="D132" s="35"/>
      <c r="E132" s="37"/>
      <c r="F132" s="53"/>
      <c r="G132" s="54"/>
      <c r="H132" s="55"/>
      <c r="I132" s="56"/>
      <c r="J132" s="57"/>
      <c r="K132" s="58"/>
      <c r="L132" s="59">
        <f t="shared" si="14"/>
        <v>0</v>
      </c>
      <c r="M132" s="60"/>
    </row>
    <row r="133" spans="1:13" ht="12" customHeight="1" x14ac:dyDescent="0.2">
      <c r="A133" s="51" t="s">
        <v>134</v>
      </c>
      <c r="B133" s="52"/>
      <c r="C133" s="35"/>
      <c r="D133" s="35"/>
      <c r="E133" s="37"/>
      <c r="F133" s="53"/>
      <c r="G133" s="54"/>
      <c r="H133" s="55"/>
      <c r="I133" s="56"/>
      <c r="J133" s="57"/>
      <c r="K133" s="58"/>
      <c r="L133" s="59">
        <f t="shared" si="14"/>
        <v>0</v>
      </c>
      <c r="M133" s="60"/>
    </row>
    <row r="134" spans="1:13" ht="12" customHeight="1" x14ac:dyDescent="0.2">
      <c r="A134" s="51" t="s">
        <v>135</v>
      </c>
      <c r="B134" s="52"/>
      <c r="C134" s="35"/>
      <c r="D134" s="35"/>
      <c r="E134" s="37"/>
      <c r="F134" s="53"/>
      <c r="G134" s="54"/>
      <c r="H134" s="55"/>
      <c r="I134" s="56"/>
      <c r="J134" s="57"/>
      <c r="K134" s="58"/>
      <c r="L134" s="59">
        <f t="shared" si="14"/>
        <v>0</v>
      </c>
      <c r="M134" s="60"/>
    </row>
    <row r="135" spans="1:13" ht="12" customHeight="1" x14ac:dyDescent="0.2">
      <c r="A135" s="113"/>
      <c r="B135" s="113"/>
      <c r="C135" s="113"/>
      <c r="D135" s="113"/>
      <c r="E135" s="113"/>
      <c r="F135" s="113"/>
      <c r="G135" s="114"/>
      <c r="H135" s="71" t="s">
        <v>63</v>
      </c>
      <c r="I135" s="72"/>
      <c r="J135" s="72"/>
      <c r="K135" s="73"/>
      <c r="L135" s="74">
        <f>SUM(L119:M134)</f>
        <v>0</v>
      </c>
      <c r="M135" s="75"/>
    </row>
    <row r="136" spans="1:13" ht="12" customHeight="1" x14ac:dyDescent="0.2">
      <c r="A136" s="69"/>
      <c r="B136" s="69"/>
      <c r="C136" s="69"/>
      <c r="D136" s="69"/>
      <c r="E136" s="70"/>
      <c r="F136" s="104" t="s">
        <v>17</v>
      </c>
      <c r="G136" s="105"/>
      <c r="H136" s="105"/>
      <c r="I136" s="105"/>
      <c r="J136" s="105"/>
      <c r="K136" s="106"/>
      <c r="L136" s="107">
        <f>SUM(L135,L116,L106,L97,L77,L66,L56,L41)</f>
        <v>0</v>
      </c>
      <c r="M136" s="108"/>
    </row>
    <row r="137" spans="1:13" ht="12" customHeight="1" x14ac:dyDescent="0.2">
      <c r="A137" s="23"/>
      <c r="B137" s="23"/>
      <c r="C137" s="23"/>
      <c r="D137" s="23"/>
      <c r="E137" s="23"/>
      <c r="F137" s="119" t="s">
        <v>67</v>
      </c>
      <c r="G137" s="119"/>
      <c r="H137" s="24"/>
      <c r="I137" s="24"/>
      <c r="J137" s="24"/>
      <c r="K137" s="24"/>
      <c r="L137" s="25"/>
      <c r="M137" s="25"/>
    </row>
    <row r="138" spans="1:13" ht="12" customHeight="1" x14ac:dyDescent="0.2">
      <c r="A138" s="23"/>
      <c r="B138" s="23"/>
      <c r="C138" s="143" t="s">
        <v>85</v>
      </c>
      <c r="D138" s="143"/>
      <c r="E138" s="143"/>
      <c r="F138" s="120" t="s">
        <v>68</v>
      </c>
      <c r="G138" s="120"/>
      <c r="H138" s="120"/>
      <c r="I138" s="24"/>
      <c r="J138" s="24"/>
      <c r="K138" s="24"/>
      <c r="L138" s="25"/>
      <c r="M138" s="25"/>
    </row>
    <row r="139" spans="1:13" ht="12" customHeight="1" x14ac:dyDescent="0.2">
      <c r="A139" s="27" t="s">
        <v>70</v>
      </c>
      <c r="D139" s="7"/>
      <c r="F139" s="121">
        <v>0.1</v>
      </c>
      <c r="G139" s="122"/>
      <c r="I139" s="26" t="s">
        <v>69</v>
      </c>
      <c r="L139" s="123">
        <f>L$136*F139</f>
        <v>0</v>
      </c>
      <c r="M139" s="124"/>
    </row>
    <row r="140" spans="1:13" ht="12" customHeight="1" x14ac:dyDescent="0.2">
      <c r="A140" s="27" t="s">
        <v>71</v>
      </c>
      <c r="D140" s="7"/>
      <c r="F140" s="125">
        <v>6.6000000000000003E-2</v>
      </c>
      <c r="G140" s="126"/>
      <c r="I140" s="26" t="s">
        <v>69</v>
      </c>
      <c r="L140" s="123">
        <f t="shared" ref="L140:L143" si="16">L$136*F140</f>
        <v>0</v>
      </c>
      <c r="M140" s="124"/>
    </row>
    <row r="141" spans="1:13" ht="12" customHeight="1" x14ac:dyDescent="0.2">
      <c r="A141" s="27" t="s">
        <v>72</v>
      </c>
      <c r="D141" s="7"/>
      <c r="F141" s="125">
        <v>4.3999999999999997E-2</v>
      </c>
      <c r="G141" s="126"/>
      <c r="I141" s="26" t="s">
        <v>69</v>
      </c>
      <c r="L141" s="123">
        <f t="shared" si="16"/>
        <v>0</v>
      </c>
      <c r="M141" s="124"/>
    </row>
    <row r="142" spans="1:13" ht="12" customHeight="1" x14ac:dyDescent="0.2">
      <c r="A142" s="27" t="s">
        <v>73</v>
      </c>
      <c r="D142" s="7"/>
      <c r="F142" s="125">
        <v>7.0999999999999994E-2</v>
      </c>
      <c r="G142" s="126"/>
      <c r="I142" s="26" t="s">
        <v>69</v>
      </c>
      <c r="L142" s="123">
        <f t="shared" si="16"/>
        <v>0</v>
      </c>
      <c r="M142" s="124"/>
    </row>
    <row r="143" spans="1:13" ht="12" customHeight="1" x14ac:dyDescent="0.2">
      <c r="A143" s="27" t="s">
        <v>74</v>
      </c>
      <c r="D143" s="7"/>
      <c r="F143" s="125">
        <v>5.0000000000000001E-3</v>
      </c>
      <c r="G143" s="126"/>
      <c r="I143" s="26" t="s">
        <v>69</v>
      </c>
      <c r="L143" s="123">
        <f t="shared" si="16"/>
        <v>0</v>
      </c>
      <c r="M143" s="124"/>
    </row>
    <row r="144" spans="1:13" ht="12" customHeight="1" x14ac:dyDescent="0.2">
      <c r="A144" s="27" t="s">
        <v>75</v>
      </c>
      <c r="D144" s="7"/>
      <c r="F144" s="125">
        <v>0.02</v>
      </c>
      <c r="G144" s="126"/>
      <c r="I144" s="26" t="s">
        <v>69</v>
      </c>
      <c r="L144" s="123">
        <f>L$136*F144</f>
        <v>0</v>
      </c>
      <c r="M144" s="124"/>
    </row>
    <row r="145" spans="1:13" ht="12" customHeight="1" x14ac:dyDescent="0.2">
      <c r="A145" s="28" t="s">
        <v>108</v>
      </c>
      <c r="B145" s="29"/>
      <c r="C145" s="29"/>
      <c r="D145" s="29"/>
      <c r="E145" s="29"/>
      <c r="F145" s="127"/>
      <c r="G145" s="127"/>
      <c r="H145" s="29"/>
      <c r="I145" s="30"/>
      <c r="J145" s="128">
        <f>SUM(L136,L139:M144)</f>
        <v>0</v>
      </c>
      <c r="K145" s="129"/>
      <c r="L145" s="129"/>
      <c r="M145" s="130"/>
    </row>
    <row r="146" spans="1:13" ht="12" customHeight="1" x14ac:dyDescent="0.2">
      <c r="A146" s="27" t="s">
        <v>105</v>
      </c>
      <c r="D146" s="7"/>
      <c r="F146" s="125">
        <v>0</v>
      </c>
      <c r="G146" s="126"/>
      <c r="I146" s="26" t="s">
        <v>69</v>
      </c>
      <c r="L146" s="123">
        <f>F146*J$145</f>
        <v>0</v>
      </c>
      <c r="M146" s="124"/>
    </row>
    <row r="147" spans="1:13" ht="12" customHeight="1" x14ac:dyDescent="0.2">
      <c r="A147" s="27" t="s">
        <v>106</v>
      </c>
      <c r="D147" s="7"/>
      <c r="F147" s="125">
        <v>0</v>
      </c>
      <c r="G147" s="126"/>
      <c r="I147" s="26" t="s">
        <v>69</v>
      </c>
      <c r="L147" s="123">
        <f>F147*J$145</f>
        <v>0</v>
      </c>
      <c r="M147" s="124"/>
    </row>
    <row r="148" spans="1:13" ht="12" customHeight="1" x14ac:dyDescent="0.2">
      <c r="A148" s="27" t="s">
        <v>107</v>
      </c>
      <c r="D148" s="7"/>
      <c r="F148" s="131">
        <v>0.05</v>
      </c>
      <c r="G148" s="132"/>
      <c r="I148" s="26" t="s">
        <v>69</v>
      </c>
      <c r="L148" s="123">
        <f>F148*J$145</f>
        <v>0</v>
      </c>
      <c r="M148" s="124"/>
    </row>
    <row r="149" spans="1:13" ht="12" customHeight="1" x14ac:dyDescent="0.2">
      <c r="A149" s="28" t="s">
        <v>109</v>
      </c>
      <c r="B149" s="29"/>
      <c r="C149" s="29"/>
      <c r="D149" s="29"/>
      <c r="E149" s="29"/>
      <c r="F149" s="127"/>
      <c r="G149" s="127"/>
      <c r="H149" s="29"/>
      <c r="I149" s="30"/>
      <c r="J149" s="128">
        <f>SUM(J145,L146:M148)</f>
        <v>0</v>
      </c>
      <c r="K149" s="129"/>
      <c r="L149" s="129"/>
      <c r="M149" s="130"/>
    </row>
    <row r="150" spans="1:13" ht="12" customHeight="1" x14ac:dyDescent="0.2">
      <c r="A150" s="27" t="s">
        <v>110</v>
      </c>
      <c r="D150" s="7"/>
      <c r="F150" s="121">
        <v>0</v>
      </c>
      <c r="G150" s="122"/>
      <c r="I150" s="26" t="s">
        <v>69</v>
      </c>
      <c r="L150" s="123">
        <f>J$149*F150</f>
        <v>0</v>
      </c>
      <c r="M150" s="124"/>
    </row>
    <row r="151" spans="1:13" ht="12" customHeight="1" x14ac:dyDescent="0.2">
      <c r="A151" s="27" t="s">
        <v>111</v>
      </c>
      <c r="D151" s="7"/>
      <c r="F151" s="121">
        <v>0</v>
      </c>
      <c r="G151" s="122"/>
      <c r="I151" s="26" t="s">
        <v>69</v>
      </c>
      <c r="L151" s="123">
        <f>J$149*F151</f>
        <v>0</v>
      </c>
      <c r="M151" s="124"/>
    </row>
    <row r="152" spans="1:13" ht="12" customHeight="1" x14ac:dyDescent="0.2">
      <c r="A152" s="28" t="s">
        <v>112</v>
      </c>
      <c r="B152" s="29"/>
      <c r="C152" s="29"/>
      <c r="D152" s="29"/>
      <c r="E152" s="29"/>
      <c r="F152" s="29"/>
      <c r="G152" s="29"/>
      <c r="H152" s="29"/>
      <c r="I152" s="29"/>
      <c r="J152" s="128">
        <f>SUM(J149,L150:M151)</f>
        <v>0</v>
      </c>
      <c r="K152" s="129"/>
      <c r="L152" s="129"/>
      <c r="M152" s="130"/>
    </row>
    <row r="153" spans="1:13" ht="12" customHeight="1" x14ac:dyDescent="0.2">
      <c r="A153" s="27" t="s">
        <v>113</v>
      </c>
      <c r="D153" s="7"/>
      <c r="F153" s="121">
        <v>0</v>
      </c>
      <c r="G153" s="122"/>
      <c r="I153" s="26" t="s">
        <v>69</v>
      </c>
      <c r="L153" s="123">
        <f>J$152*F153</f>
        <v>0</v>
      </c>
      <c r="M153" s="124"/>
    </row>
    <row r="154" spans="1:13" ht="12" customHeight="1" x14ac:dyDescent="0.2">
      <c r="A154" s="27" t="s">
        <v>114</v>
      </c>
      <c r="D154" s="7"/>
      <c r="F154" s="121">
        <v>0.2</v>
      </c>
      <c r="G154" s="122"/>
      <c r="I154" s="26" t="s">
        <v>69</v>
      </c>
      <c r="L154" s="123">
        <f>J$152*F154</f>
        <v>0</v>
      </c>
      <c r="M154" s="124"/>
    </row>
    <row r="155" spans="1:13" ht="12" customHeight="1" x14ac:dyDescent="0.2">
      <c r="A155" s="31" t="s">
        <v>117</v>
      </c>
      <c r="B155" s="10"/>
      <c r="C155" s="10"/>
      <c r="D155" s="10"/>
      <c r="E155" s="10"/>
      <c r="F155" s="10"/>
      <c r="G155" s="29"/>
      <c r="H155" s="29"/>
      <c r="I155" s="29"/>
      <c r="J155" s="128">
        <f>SUM(J152,L153:M154)</f>
        <v>0</v>
      </c>
      <c r="K155" s="129"/>
      <c r="L155" s="129"/>
      <c r="M155" s="130"/>
    </row>
    <row r="156" spans="1:13" ht="12" customHeight="1" x14ac:dyDescent="0.2">
      <c r="A156" s="27" t="s">
        <v>115</v>
      </c>
      <c r="D156" s="7"/>
      <c r="F156" s="121"/>
      <c r="G156" s="122"/>
      <c r="I156" s="26" t="s">
        <v>69</v>
      </c>
      <c r="L156" s="123">
        <f>J$155*F156</f>
        <v>0</v>
      </c>
      <c r="M156" s="124"/>
    </row>
    <row r="157" spans="1:13" ht="12" customHeight="1" x14ac:dyDescent="0.2">
      <c r="A157" s="28" t="s">
        <v>116</v>
      </c>
      <c r="B157" s="29"/>
      <c r="C157" s="29"/>
      <c r="D157" s="29"/>
      <c r="E157" s="29"/>
      <c r="F157" s="29"/>
      <c r="G157" s="29"/>
      <c r="H157" s="29"/>
      <c r="I157" s="29"/>
      <c r="J157" s="128">
        <f>SUM(L156,J155)</f>
        <v>0</v>
      </c>
      <c r="K157" s="129"/>
      <c r="L157" s="129"/>
      <c r="M157" s="130"/>
    </row>
    <row r="158" spans="1:13" ht="12" customHeight="1" x14ac:dyDescent="0.2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</row>
    <row r="159" spans="1:13" ht="12" customHeight="1" x14ac:dyDescent="0.2">
      <c r="A159" s="42" t="s">
        <v>118</v>
      </c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8"/>
    </row>
    <row r="160" spans="1:13" ht="12" customHeight="1" x14ac:dyDescent="0.2">
      <c r="A160" s="43" t="s">
        <v>119</v>
      </c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9"/>
    </row>
    <row r="161" spans="1:13" ht="12" customHeight="1" x14ac:dyDescent="0.2">
      <c r="A161" s="49" t="s">
        <v>120</v>
      </c>
      <c r="B161" s="50"/>
      <c r="C161" s="50"/>
      <c r="D161" s="32"/>
      <c r="E161" s="32"/>
      <c r="F161" s="32"/>
      <c r="G161" s="32"/>
      <c r="H161" s="32"/>
      <c r="I161" s="32"/>
      <c r="J161" s="32"/>
      <c r="K161" s="32"/>
      <c r="L161" s="32"/>
      <c r="M161" s="9"/>
    </row>
    <row r="162" spans="1:13" ht="12" customHeight="1" x14ac:dyDescent="0.2">
      <c r="A162" s="40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9"/>
    </row>
    <row r="163" spans="1:13" ht="12" customHeight="1" x14ac:dyDescent="0.2">
      <c r="A163" s="39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9"/>
    </row>
    <row r="164" spans="1:13" ht="12" customHeight="1" x14ac:dyDescent="0.2">
      <c r="A164" s="40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9"/>
    </row>
    <row r="165" spans="1:13" ht="12" customHeight="1" x14ac:dyDescent="0.2">
      <c r="A165" s="39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9"/>
    </row>
    <row r="166" spans="1:13" ht="12" customHeight="1" x14ac:dyDescent="0.2">
      <c r="A166" s="40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9"/>
    </row>
    <row r="167" spans="1:13" ht="12" customHeight="1" x14ac:dyDescent="0.2">
      <c r="A167" s="39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9"/>
    </row>
    <row r="168" spans="1:13" ht="12" customHeight="1" x14ac:dyDescent="0.2">
      <c r="A168" s="40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9"/>
    </row>
    <row r="169" spans="1:13" ht="12" customHeight="1" x14ac:dyDescent="0.2">
      <c r="A169" s="39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9"/>
    </row>
    <row r="170" spans="1:13" ht="12" customHeight="1" x14ac:dyDescent="0.2">
      <c r="A170" s="40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9"/>
    </row>
    <row r="171" spans="1:13" ht="12" customHeight="1" x14ac:dyDescent="0.2">
      <c r="A171" s="39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9"/>
    </row>
    <row r="172" spans="1:13" ht="12" customHeight="1" x14ac:dyDescent="0.2">
      <c r="A172" s="40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9"/>
    </row>
    <row r="173" spans="1:13" ht="12" customHeight="1" x14ac:dyDescent="0.2">
      <c r="A173" s="39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9"/>
    </row>
    <row r="174" spans="1:13" ht="12" customHeight="1" x14ac:dyDescent="0.2">
      <c r="A174" s="40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9"/>
    </row>
    <row r="175" spans="1:13" ht="12" customHeight="1" x14ac:dyDescent="0.2">
      <c r="A175" s="39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9"/>
    </row>
    <row r="176" spans="1:13" ht="12" customHeight="1" x14ac:dyDescent="0.2">
      <c r="A176" s="40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9"/>
    </row>
    <row r="177" spans="1:13" ht="12" customHeight="1" x14ac:dyDescent="0.2">
      <c r="A177" s="39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9"/>
    </row>
    <row r="178" spans="1:13" ht="12" customHeight="1" x14ac:dyDescent="0.2">
      <c r="A178" s="40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9"/>
    </row>
    <row r="179" spans="1:13" ht="12" customHeight="1" x14ac:dyDescent="0.2">
      <c r="A179" s="39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9"/>
    </row>
    <row r="180" spans="1:13" ht="12" customHeight="1" x14ac:dyDescent="0.2">
      <c r="A180" s="40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9"/>
    </row>
    <row r="181" spans="1:13" ht="12" customHeight="1" x14ac:dyDescent="0.2">
      <c r="A181" s="39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9"/>
    </row>
    <row r="182" spans="1:13" ht="12" customHeight="1" x14ac:dyDescent="0.2">
      <c r="A182" s="109"/>
      <c r="B182" s="99"/>
      <c r="C182" s="99"/>
      <c r="D182" s="99"/>
      <c r="E182" s="99"/>
      <c r="F182" s="99"/>
      <c r="G182" s="99"/>
      <c r="H182" s="99"/>
      <c r="I182" s="99"/>
      <c r="J182" s="99"/>
      <c r="K182" s="102"/>
      <c r="L182" s="102"/>
      <c r="M182" s="9"/>
    </row>
    <row r="183" spans="1:13" ht="12" customHeight="1" x14ac:dyDescent="0.2">
      <c r="A183" s="109"/>
      <c r="B183" s="99"/>
      <c r="C183" s="99"/>
      <c r="D183" s="99"/>
      <c r="E183" s="99"/>
      <c r="F183" s="99"/>
      <c r="G183" s="99"/>
      <c r="H183" s="99"/>
      <c r="I183" s="99"/>
      <c r="J183" s="99"/>
      <c r="K183" s="99"/>
      <c r="L183" s="99"/>
      <c r="M183" s="9"/>
    </row>
    <row r="184" spans="1:13" ht="12" customHeight="1" x14ac:dyDescent="0.2">
      <c r="A184" s="109"/>
      <c r="B184" s="99"/>
      <c r="C184" s="99"/>
      <c r="D184" s="99"/>
      <c r="E184" s="99"/>
      <c r="F184" s="99"/>
      <c r="G184" s="99"/>
      <c r="H184" s="99"/>
      <c r="I184" s="99"/>
      <c r="J184" s="99"/>
      <c r="K184" s="102"/>
      <c r="L184" s="102"/>
      <c r="M184" s="9"/>
    </row>
    <row r="185" spans="1:13" ht="12" customHeight="1" x14ac:dyDescent="0.2">
      <c r="A185" s="109"/>
      <c r="B185" s="9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"/>
    </row>
    <row r="186" spans="1:13" ht="12" customHeight="1" x14ac:dyDescent="0.2">
      <c r="A186" s="109"/>
      <c r="B186" s="99"/>
      <c r="C186" s="99"/>
      <c r="D186" s="99"/>
      <c r="E186" s="99"/>
      <c r="F186" s="99"/>
      <c r="G186" s="99"/>
      <c r="H186" s="99"/>
      <c r="I186" s="99"/>
      <c r="J186" s="99"/>
      <c r="K186" s="100"/>
      <c r="L186" s="100"/>
      <c r="M186" s="9"/>
    </row>
    <row r="187" spans="1:13" ht="12" customHeight="1" x14ac:dyDescent="0.2">
      <c r="A187" s="109"/>
      <c r="B187" s="99"/>
      <c r="C187" s="99"/>
      <c r="D187" s="99"/>
      <c r="E187" s="99"/>
      <c r="F187" s="99"/>
      <c r="G187" s="99"/>
      <c r="H187" s="99"/>
      <c r="I187" s="99"/>
      <c r="J187" s="99"/>
      <c r="K187" s="99"/>
      <c r="L187" s="99"/>
      <c r="M187" s="9"/>
    </row>
    <row r="188" spans="1:13" ht="12" customHeight="1" x14ac:dyDescent="0.2">
      <c r="A188" s="109"/>
      <c r="B188" s="99"/>
      <c r="C188" s="99"/>
      <c r="D188" s="99"/>
      <c r="E188" s="99"/>
      <c r="F188" s="99"/>
      <c r="G188" s="99"/>
      <c r="H188" s="99"/>
      <c r="I188" s="99"/>
      <c r="J188" s="99"/>
      <c r="K188" s="102"/>
      <c r="L188" s="102"/>
      <c r="M188" s="9"/>
    </row>
    <row r="189" spans="1:13" ht="12" customHeight="1" x14ac:dyDescent="0.2">
      <c r="A189" s="109"/>
      <c r="B189" s="99"/>
      <c r="C189" s="99"/>
      <c r="D189" s="99"/>
      <c r="E189" s="99"/>
      <c r="F189" s="99"/>
      <c r="G189" s="99"/>
      <c r="H189" s="99"/>
      <c r="I189" s="99"/>
      <c r="J189" s="99"/>
      <c r="K189" s="99"/>
      <c r="L189" s="99"/>
      <c r="M189" s="9"/>
    </row>
    <row r="190" spans="1:13" ht="12" customHeight="1" x14ac:dyDescent="0.2">
      <c r="A190" s="109"/>
      <c r="B190" s="99"/>
      <c r="C190" s="99"/>
      <c r="D190" s="99"/>
      <c r="E190" s="99"/>
      <c r="F190" s="99"/>
      <c r="G190" s="99"/>
      <c r="H190" s="99"/>
      <c r="I190" s="99"/>
      <c r="J190" s="99"/>
      <c r="K190" s="102"/>
      <c r="L190" s="102"/>
      <c r="M190" s="9"/>
    </row>
    <row r="191" spans="1:13" ht="12" customHeight="1" x14ac:dyDescent="0.2">
      <c r="A191" s="109"/>
      <c r="B191" s="99"/>
      <c r="C191" s="99"/>
      <c r="D191" s="99"/>
      <c r="E191" s="99"/>
      <c r="F191" s="99"/>
      <c r="G191" s="99"/>
      <c r="H191" s="99"/>
      <c r="I191" s="99"/>
      <c r="J191" s="99"/>
      <c r="K191" s="99"/>
      <c r="L191" s="99"/>
      <c r="M191" s="9"/>
    </row>
    <row r="192" spans="1:13" ht="12" customHeight="1" x14ac:dyDescent="0.2">
      <c r="A192" s="109"/>
      <c r="B192" s="99"/>
      <c r="C192" s="99"/>
      <c r="D192" s="99"/>
      <c r="E192" s="99"/>
      <c r="F192" s="99"/>
      <c r="G192" s="99"/>
      <c r="H192" s="99"/>
      <c r="I192" s="99"/>
      <c r="J192" s="99"/>
      <c r="K192" s="100"/>
      <c r="L192" s="100"/>
      <c r="M192" s="9"/>
    </row>
    <row r="193" spans="1:13" ht="12" customHeight="1" x14ac:dyDescent="0.2">
      <c r="A193" s="109"/>
      <c r="B193" s="99"/>
      <c r="C193" s="99"/>
      <c r="D193" s="99"/>
      <c r="E193" s="99"/>
      <c r="F193" s="99"/>
      <c r="G193" s="99"/>
      <c r="H193" s="99"/>
      <c r="I193" s="99"/>
      <c r="J193" s="99"/>
      <c r="K193" s="99"/>
      <c r="L193" s="99"/>
      <c r="M193" s="9"/>
    </row>
    <row r="194" spans="1:13" ht="12" customHeight="1" x14ac:dyDescent="0.2">
      <c r="A194" s="109"/>
      <c r="B194" s="99"/>
      <c r="C194" s="99"/>
      <c r="D194" s="99"/>
      <c r="E194" s="99"/>
      <c r="F194" s="99"/>
      <c r="G194" s="99"/>
      <c r="H194" s="99"/>
      <c r="I194" s="99"/>
      <c r="J194" s="99"/>
      <c r="K194" s="102"/>
      <c r="L194" s="102"/>
      <c r="M194" s="9"/>
    </row>
    <row r="195" spans="1:13" ht="12" customHeight="1" x14ac:dyDescent="0.2">
      <c r="A195" s="109"/>
      <c r="B195" s="99"/>
      <c r="C195" s="99"/>
      <c r="D195" s="99"/>
      <c r="E195" s="99"/>
      <c r="F195" s="99"/>
      <c r="G195" s="99"/>
      <c r="H195" s="99"/>
      <c r="I195" s="99"/>
      <c r="J195" s="99"/>
      <c r="K195" s="99"/>
      <c r="L195" s="99"/>
      <c r="M195" s="9"/>
    </row>
    <row r="196" spans="1:13" ht="12" customHeight="1" x14ac:dyDescent="0.2">
      <c r="A196" s="109"/>
      <c r="B196" s="99"/>
      <c r="C196" s="99"/>
      <c r="D196" s="99"/>
      <c r="E196" s="99"/>
      <c r="F196" s="99"/>
      <c r="G196" s="99"/>
      <c r="H196" s="99"/>
      <c r="I196" s="99"/>
      <c r="J196" s="99"/>
      <c r="K196" s="100"/>
      <c r="L196" s="100"/>
      <c r="M196" s="9"/>
    </row>
    <row r="197" spans="1:13" ht="12" customHeight="1" x14ac:dyDescent="0.2">
      <c r="A197" s="109"/>
      <c r="B197" s="99"/>
      <c r="C197" s="99"/>
      <c r="D197" s="99"/>
      <c r="E197" s="99"/>
      <c r="F197" s="99"/>
      <c r="G197" s="99"/>
      <c r="H197" s="99"/>
      <c r="I197" s="99"/>
      <c r="J197" s="99"/>
      <c r="K197" s="99"/>
      <c r="L197" s="99"/>
      <c r="M197" s="9"/>
    </row>
    <row r="198" spans="1:13" ht="12" customHeight="1" x14ac:dyDescent="0.2">
      <c r="A198" s="109"/>
      <c r="B198" s="99"/>
      <c r="C198" s="99"/>
      <c r="D198" s="99"/>
      <c r="E198" s="99"/>
      <c r="F198" s="99"/>
      <c r="G198" s="99"/>
      <c r="H198" s="99"/>
      <c r="I198" s="99"/>
      <c r="J198" s="99"/>
      <c r="K198" s="102"/>
      <c r="L198" s="102"/>
      <c r="M198" s="9"/>
    </row>
    <row r="199" spans="1:13" ht="12" customHeight="1" x14ac:dyDescent="0.2">
      <c r="A199" s="109"/>
      <c r="B199" s="99"/>
      <c r="C199" s="99"/>
      <c r="D199" s="99"/>
      <c r="E199" s="99"/>
      <c r="F199" s="99"/>
      <c r="G199" s="99"/>
      <c r="H199" s="99"/>
      <c r="I199" s="99"/>
      <c r="J199" s="99"/>
      <c r="K199" s="99"/>
      <c r="L199" s="99"/>
      <c r="M199" s="9"/>
    </row>
    <row r="200" spans="1:13" ht="12" customHeight="1" x14ac:dyDescent="0.2">
      <c r="A200" s="109"/>
      <c r="B200" s="99"/>
      <c r="C200" s="99"/>
      <c r="D200" s="99"/>
      <c r="E200" s="99"/>
      <c r="F200" s="99"/>
      <c r="G200" s="99"/>
      <c r="H200" s="99"/>
      <c r="I200" s="99"/>
      <c r="J200" s="99"/>
      <c r="K200" s="100"/>
      <c r="L200" s="100"/>
      <c r="M200" s="9"/>
    </row>
    <row r="201" spans="1:13" ht="12" customHeight="1" x14ac:dyDescent="0.2">
      <c r="A201" s="109"/>
      <c r="B201" s="99"/>
      <c r="C201" s="99"/>
      <c r="D201" s="99"/>
      <c r="E201" s="99"/>
      <c r="F201" s="99"/>
      <c r="G201" s="99"/>
      <c r="H201" s="99"/>
      <c r="I201" s="99"/>
      <c r="J201" s="99"/>
      <c r="K201" s="99"/>
      <c r="L201" s="99"/>
      <c r="M201" s="9"/>
    </row>
    <row r="202" spans="1:13" ht="12" customHeight="1" x14ac:dyDescent="0.2">
      <c r="A202" s="109"/>
      <c r="B202" s="99"/>
      <c r="C202" s="99"/>
      <c r="D202" s="99"/>
      <c r="E202" s="99"/>
      <c r="F202" s="99"/>
      <c r="G202" s="99"/>
      <c r="H202" s="99"/>
      <c r="I202" s="99"/>
      <c r="J202" s="99"/>
      <c r="K202" s="102"/>
      <c r="L202" s="102"/>
      <c r="M202" s="9"/>
    </row>
    <row r="203" spans="1:13" ht="12" customHeight="1" x14ac:dyDescent="0.2">
      <c r="A203" s="109"/>
      <c r="B203" s="99"/>
      <c r="C203" s="99"/>
      <c r="D203" s="99"/>
      <c r="E203" s="99"/>
      <c r="F203" s="99"/>
      <c r="G203" s="99"/>
      <c r="H203" s="99"/>
      <c r="I203" s="99"/>
      <c r="J203" s="99"/>
      <c r="K203" s="99"/>
      <c r="L203" s="99"/>
      <c r="M203" s="9"/>
    </row>
    <row r="204" spans="1:13" ht="12" customHeight="1" x14ac:dyDescent="0.2">
      <c r="A204" s="110"/>
      <c r="B204" s="111"/>
      <c r="C204" s="111"/>
      <c r="D204" s="111"/>
      <c r="E204" s="111"/>
      <c r="F204" s="111"/>
      <c r="G204" s="111"/>
      <c r="H204" s="111"/>
      <c r="I204" s="111"/>
      <c r="J204" s="111"/>
      <c r="K204" s="103"/>
      <c r="L204" s="103"/>
      <c r="M204" s="11"/>
    </row>
    <row r="205" spans="1:13" ht="12" customHeight="1" x14ac:dyDescent="0.2">
      <c r="A205" s="99"/>
      <c r="B205" s="99"/>
      <c r="C205" s="99"/>
      <c r="D205" s="99"/>
      <c r="E205" s="99"/>
      <c r="F205" s="99"/>
      <c r="G205" s="99"/>
      <c r="H205" s="99"/>
      <c r="I205" s="99"/>
      <c r="J205" s="99"/>
      <c r="K205" s="99"/>
      <c r="L205" s="99"/>
    </row>
    <row r="206" spans="1:13" ht="12" customHeight="1" x14ac:dyDescent="0.2">
      <c r="A206" s="99"/>
      <c r="B206" s="99"/>
      <c r="C206" s="99"/>
      <c r="D206" s="99"/>
      <c r="E206" s="99"/>
      <c r="F206" s="99"/>
      <c r="G206" s="99"/>
      <c r="H206" s="99"/>
      <c r="I206" s="99"/>
      <c r="J206" s="99"/>
      <c r="K206" s="102"/>
      <c r="L206" s="102"/>
    </row>
    <row r="207" spans="1:13" ht="12" customHeight="1" x14ac:dyDescent="0.2">
      <c r="A207" s="99"/>
      <c r="B207" s="99"/>
      <c r="C207" s="99"/>
      <c r="D207" s="99"/>
      <c r="E207" s="99"/>
      <c r="F207" s="99"/>
      <c r="G207" s="99"/>
      <c r="H207" s="99"/>
      <c r="I207" s="99"/>
      <c r="J207" s="99"/>
      <c r="K207" s="99"/>
      <c r="L207" s="99"/>
    </row>
    <row r="208" spans="1:13" ht="12" customHeight="1" x14ac:dyDescent="0.2">
      <c r="A208" s="99"/>
      <c r="B208" s="99"/>
      <c r="C208" s="99"/>
      <c r="D208" s="99"/>
      <c r="E208" s="99"/>
      <c r="F208" s="99"/>
      <c r="G208" s="99"/>
      <c r="H208" s="99"/>
      <c r="I208" s="99"/>
      <c r="J208" s="99"/>
      <c r="K208" s="102"/>
      <c r="L208" s="102"/>
    </row>
    <row r="209" spans="1:12" ht="12" customHeight="1" x14ac:dyDescent="0.2">
      <c r="A209" s="99"/>
      <c r="B209" s="99"/>
      <c r="C209" s="99"/>
      <c r="D209" s="99"/>
      <c r="E209" s="99"/>
      <c r="F209" s="99"/>
      <c r="G209" s="99"/>
      <c r="H209" s="99"/>
      <c r="I209" s="99"/>
      <c r="J209" s="99"/>
      <c r="K209" s="99"/>
      <c r="L209" s="99"/>
    </row>
    <row r="210" spans="1:12" ht="12" customHeight="1" x14ac:dyDescent="0.2">
      <c r="A210" s="99"/>
      <c r="B210" s="99"/>
      <c r="C210" s="99"/>
      <c r="D210" s="99"/>
      <c r="E210" s="99"/>
      <c r="F210" s="99"/>
      <c r="G210" s="99"/>
      <c r="H210" s="99"/>
      <c r="I210" s="99"/>
      <c r="J210" s="99"/>
      <c r="K210" s="101"/>
      <c r="L210" s="101"/>
    </row>
    <row r="211" spans="1:12" ht="12" customHeight="1" x14ac:dyDescent="0.2">
      <c r="A211" s="99"/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99"/>
    </row>
    <row r="212" spans="1:12" ht="12" customHeight="1" x14ac:dyDescent="0.2">
      <c r="A212" s="99"/>
      <c r="B212" s="99"/>
      <c r="C212" s="99"/>
      <c r="D212" s="99"/>
      <c r="E212" s="99"/>
      <c r="F212" s="99"/>
      <c r="G212" s="99"/>
      <c r="H212" s="99"/>
      <c r="I212" s="99"/>
      <c r="J212" s="99"/>
      <c r="K212" s="102"/>
      <c r="L212" s="102"/>
    </row>
    <row r="213" spans="1:12" ht="12" customHeight="1" x14ac:dyDescent="0.2">
      <c r="A213" s="99"/>
      <c r="B213" s="99"/>
      <c r="C213" s="99"/>
      <c r="D213" s="99"/>
      <c r="E213" s="99"/>
      <c r="F213" s="99"/>
      <c r="G213" s="99"/>
      <c r="H213" s="99"/>
      <c r="I213" s="99"/>
      <c r="J213" s="99"/>
      <c r="K213" s="99"/>
      <c r="L213" s="99"/>
    </row>
    <row r="214" spans="1:12" ht="12" customHeight="1" x14ac:dyDescent="0.2">
      <c r="A214" s="99"/>
      <c r="B214" s="99"/>
      <c r="C214" s="99"/>
      <c r="D214" s="99"/>
      <c r="E214" s="99"/>
      <c r="F214" s="99"/>
      <c r="G214" s="99"/>
      <c r="H214" s="99"/>
      <c r="I214" s="99"/>
      <c r="J214" s="99"/>
      <c r="K214" s="102"/>
      <c r="L214" s="102"/>
    </row>
    <row r="215" spans="1:12" ht="12" customHeight="1" x14ac:dyDescent="0.2">
      <c r="A215" s="99"/>
      <c r="B215" s="99"/>
      <c r="C215" s="99"/>
      <c r="D215" s="99"/>
      <c r="E215" s="99"/>
      <c r="F215" s="99"/>
      <c r="G215" s="99"/>
      <c r="H215" s="99"/>
      <c r="I215" s="99"/>
      <c r="J215" s="99"/>
      <c r="K215" s="99"/>
      <c r="L215" s="99"/>
    </row>
    <row r="216" spans="1:12" ht="12" customHeight="1" x14ac:dyDescent="0.2">
      <c r="A216" s="99"/>
      <c r="B216" s="99"/>
      <c r="C216" s="99"/>
      <c r="D216" s="99"/>
      <c r="E216" s="99"/>
      <c r="F216" s="99"/>
      <c r="G216" s="99"/>
      <c r="H216" s="99"/>
      <c r="I216" s="99"/>
      <c r="J216" s="99"/>
      <c r="K216" s="101"/>
      <c r="L216" s="101"/>
    </row>
    <row r="217" spans="1:12" ht="12" customHeight="1" x14ac:dyDescent="0.2">
      <c r="A217" s="99"/>
      <c r="B217" s="99"/>
      <c r="C217" s="99"/>
      <c r="D217" s="99"/>
      <c r="E217" s="99"/>
      <c r="F217" s="99"/>
      <c r="G217" s="99"/>
      <c r="H217" s="99"/>
      <c r="I217" s="99"/>
      <c r="J217" s="99"/>
      <c r="K217" s="99"/>
      <c r="L217" s="99"/>
    </row>
    <row r="218" spans="1:12" ht="12" customHeight="1" x14ac:dyDescent="0.2">
      <c r="A218" s="99"/>
      <c r="B218" s="99"/>
      <c r="C218" s="99"/>
      <c r="D218" s="99"/>
      <c r="E218" s="99"/>
      <c r="F218" s="99"/>
      <c r="G218" s="99"/>
      <c r="H218" s="99"/>
      <c r="I218" s="99"/>
      <c r="J218" s="99"/>
      <c r="K218" s="102"/>
      <c r="L218" s="102"/>
    </row>
    <row r="219" spans="1:12" ht="12" customHeight="1" x14ac:dyDescent="0.2">
      <c r="A219" s="99"/>
      <c r="B219" s="99"/>
      <c r="C219" s="99"/>
      <c r="D219" s="99"/>
      <c r="E219" s="99"/>
      <c r="F219" s="99"/>
      <c r="G219" s="99"/>
      <c r="H219" s="99"/>
      <c r="I219" s="99"/>
      <c r="J219" s="99"/>
      <c r="K219" s="99"/>
      <c r="L219" s="99"/>
    </row>
    <row r="220" spans="1:12" ht="12" customHeight="1" x14ac:dyDescent="0.2">
      <c r="A220" s="99"/>
      <c r="B220" s="99"/>
      <c r="C220" s="99"/>
      <c r="D220" s="99"/>
      <c r="E220" s="99"/>
      <c r="F220" s="99"/>
      <c r="G220" s="99"/>
      <c r="H220" s="99"/>
      <c r="I220" s="99"/>
      <c r="J220" s="99"/>
      <c r="K220" s="102"/>
      <c r="L220" s="102"/>
    </row>
    <row r="221" spans="1:12" ht="12" customHeight="1" x14ac:dyDescent="0.2">
      <c r="A221" s="99"/>
      <c r="B221" s="99"/>
      <c r="C221" s="99"/>
      <c r="D221" s="99"/>
      <c r="E221" s="99"/>
      <c r="F221" s="99"/>
      <c r="G221" s="99"/>
      <c r="H221" s="99"/>
      <c r="I221" s="99"/>
      <c r="J221" s="99"/>
      <c r="K221" s="99"/>
      <c r="L221" s="99"/>
    </row>
    <row r="222" spans="1:12" ht="12" customHeight="1" x14ac:dyDescent="0.2">
      <c r="A222" s="99"/>
      <c r="B222" s="99"/>
      <c r="C222" s="99"/>
      <c r="D222" s="99"/>
      <c r="E222" s="99"/>
      <c r="F222" s="99"/>
      <c r="G222" s="99"/>
      <c r="H222" s="99"/>
      <c r="I222" s="99"/>
      <c r="J222" s="99"/>
      <c r="K222" s="101"/>
      <c r="L222" s="101"/>
    </row>
    <row r="223" spans="1:12" ht="12" customHeight="1" x14ac:dyDescent="0.2">
      <c r="A223" s="99"/>
      <c r="B223" s="99"/>
      <c r="C223" s="99"/>
      <c r="D223" s="99"/>
      <c r="E223" s="99"/>
      <c r="F223" s="99"/>
      <c r="G223" s="99"/>
      <c r="H223" s="99"/>
      <c r="I223" s="99"/>
      <c r="J223" s="99"/>
      <c r="K223" s="99"/>
      <c r="L223" s="99"/>
    </row>
    <row r="224" spans="1:12" ht="12" customHeight="1" x14ac:dyDescent="0.2">
      <c r="A224" s="99"/>
      <c r="B224" s="99"/>
      <c r="C224" s="99"/>
      <c r="D224" s="99"/>
      <c r="E224" s="99"/>
      <c r="F224" s="99"/>
      <c r="G224" s="99"/>
      <c r="H224" s="99"/>
      <c r="I224" s="99"/>
      <c r="J224" s="99"/>
      <c r="K224" s="100"/>
      <c r="L224" s="100"/>
    </row>
    <row r="225" spans="1:12" ht="12" customHeight="1" x14ac:dyDescent="0.2">
      <c r="A225" s="99"/>
      <c r="B225" s="99"/>
      <c r="C225" s="99"/>
      <c r="D225" s="99"/>
      <c r="E225" s="99"/>
      <c r="F225" s="99"/>
      <c r="G225" s="99"/>
      <c r="H225" s="99"/>
      <c r="I225" s="99"/>
      <c r="J225" s="99"/>
      <c r="K225" s="99"/>
      <c r="L225" s="99"/>
    </row>
    <row r="226" spans="1:12" ht="12" customHeight="1" x14ac:dyDescent="0.2">
      <c r="A226" s="99"/>
      <c r="B226" s="99"/>
      <c r="C226" s="99"/>
      <c r="D226" s="99"/>
      <c r="E226" s="99"/>
      <c r="F226" s="99"/>
      <c r="G226" s="99"/>
      <c r="H226" s="99"/>
      <c r="I226" s="99"/>
      <c r="J226" s="99"/>
      <c r="K226" s="101"/>
      <c r="L226" s="101"/>
    </row>
    <row r="227" spans="1:12" ht="12" customHeight="1" x14ac:dyDescent="0.2">
      <c r="A227" s="33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</row>
    <row r="228" spans="1:12" ht="12" customHeight="1" x14ac:dyDescent="0.2">
      <c r="A228" s="34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</row>
    <row r="229" spans="1:12" ht="12" customHeight="1" x14ac:dyDescent="0.2">
      <c r="A229" s="34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</row>
    <row r="230" spans="1:12" ht="12" customHeight="1" x14ac:dyDescent="0.2"/>
    <row r="231" spans="1:12" ht="12" customHeight="1" x14ac:dyDescent="0.2"/>
    <row r="232" spans="1:12" ht="12" customHeight="1" x14ac:dyDescent="0.2"/>
    <row r="233" spans="1:12" ht="12" customHeight="1" x14ac:dyDescent="0.2"/>
    <row r="234" spans="1:12" ht="12" customHeight="1" x14ac:dyDescent="0.2"/>
  </sheetData>
  <dataConsolidate/>
  <mergeCells count="632">
    <mergeCell ref="A8:M18"/>
    <mergeCell ref="C138:E138"/>
    <mergeCell ref="A59:B59"/>
    <mergeCell ref="A60:B60"/>
    <mergeCell ref="A61:B61"/>
    <mergeCell ref="A62:B62"/>
    <mergeCell ref="A63:B63"/>
    <mergeCell ref="A135:G135"/>
    <mergeCell ref="A127:B127"/>
    <mergeCell ref="F127:G127"/>
    <mergeCell ref="A120:B120"/>
    <mergeCell ref="F120:G120"/>
    <mergeCell ref="A106:G106"/>
    <mergeCell ref="A102:B102"/>
    <mergeCell ref="F112:G112"/>
    <mergeCell ref="A109:B109"/>
    <mergeCell ref="F109:G109"/>
    <mergeCell ref="A104:B104"/>
    <mergeCell ref="F104:G104"/>
    <mergeCell ref="A67:B68"/>
    <mergeCell ref="A75:B75"/>
    <mergeCell ref="F75:G75"/>
    <mergeCell ref="A81:B81"/>
    <mergeCell ref="F81:G81"/>
    <mergeCell ref="A133:B133"/>
    <mergeCell ref="A44:B44"/>
    <mergeCell ref="A45:B45"/>
    <mergeCell ref="A55:B55"/>
    <mergeCell ref="A46:B46"/>
    <mergeCell ref="A47:B47"/>
    <mergeCell ref="A48:B48"/>
    <mergeCell ref="A49:B49"/>
    <mergeCell ref="A50:B50"/>
    <mergeCell ref="A53:B53"/>
    <mergeCell ref="A51:B51"/>
    <mergeCell ref="A52:B52"/>
    <mergeCell ref="A54:B54"/>
    <mergeCell ref="A85:B85"/>
    <mergeCell ref="A72:B72"/>
    <mergeCell ref="A92:B92"/>
    <mergeCell ref="A94:B94"/>
    <mergeCell ref="F153:G153"/>
    <mergeCell ref="L153:M153"/>
    <mergeCell ref="F154:G154"/>
    <mergeCell ref="L154:M154"/>
    <mergeCell ref="J155:M155"/>
    <mergeCell ref="F156:G156"/>
    <mergeCell ref="L156:M156"/>
    <mergeCell ref="J157:M157"/>
    <mergeCell ref="H49:I49"/>
    <mergeCell ref="J49:K49"/>
    <mergeCell ref="F62:G62"/>
    <mergeCell ref="H62:I62"/>
    <mergeCell ref="J62:K62"/>
    <mergeCell ref="F147:G147"/>
    <mergeCell ref="L147:M147"/>
    <mergeCell ref="F148:G148"/>
    <mergeCell ref="L148:M148"/>
    <mergeCell ref="F149:G149"/>
    <mergeCell ref="J149:M149"/>
    <mergeCell ref="J152:M152"/>
    <mergeCell ref="F150:G150"/>
    <mergeCell ref="L150:M150"/>
    <mergeCell ref="F151:G151"/>
    <mergeCell ref="L151:M151"/>
    <mergeCell ref="F141:G141"/>
    <mergeCell ref="L141:M141"/>
    <mergeCell ref="F142:G142"/>
    <mergeCell ref="L142:M142"/>
    <mergeCell ref="F143:G143"/>
    <mergeCell ref="L143:M143"/>
    <mergeCell ref="F144:G144"/>
    <mergeCell ref="L144:M144"/>
    <mergeCell ref="F146:G146"/>
    <mergeCell ref="L146:M146"/>
    <mergeCell ref="F145:G145"/>
    <mergeCell ref="J145:M145"/>
    <mergeCell ref="H135:K135"/>
    <mergeCell ref="L135:M135"/>
    <mergeCell ref="F137:G137"/>
    <mergeCell ref="F138:H138"/>
    <mergeCell ref="F139:G139"/>
    <mergeCell ref="L139:M139"/>
    <mergeCell ref="F140:G140"/>
    <mergeCell ref="L140:M140"/>
    <mergeCell ref="A77:G77"/>
    <mergeCell ref="H77:K77"/>
    <mergeCell ref="L77:M77"/>
    <mergeCell ref="H78:K78"/>
    <mergeCell ref="L78:M79"/>
    <mergeCell ref="F79:G79"/>
    <mergeCell ref="H79:I79"/>
    <mergeCell ref="J79:K79"/>
    <mergeCell ref="A131:B131"/>
    <mergeCell ref="F131:G131"/>
    <mergeCell ref="H131:I131"/>
    <mergeCell ref="J131:K131"/>
    <mergeCell ref="L131:M131"/>
    <mergeCell ref="A132:B132"/>
    <mergeCell ref="F132:G132"/>
    <mergeCell ref="H132:I132"/>
    <mergeCell ref="J132:K132"/>
    <mergeCell ref="L132:M132"/>
    <mergeCell ref="A129:B129"/>
    <mergeCell ref="F129:G129"/>
    <mergeCell ref="H129:I129"/>
    <mergeCell ref="J129:K129"/>
    <mergeCell ref="L129:M129"/>
    <mergeCell ref="A130:B130"/>
    <mergeCell ref="F130:G130"/>
    <mergeCell ref="H130:I130"/>
    <mergeCell ref="J130:K130"/>
    <mergeCell ref="L130:M130"/>
    <mergeCell ref="L128:M128"/>
    <mergeCell ref="A123:B123"/>
    <mergeCell ref="F126:G126"/>
    <mergeCell ref="H126:I126"/>
    <mergeCell ref="J126:K126"/>
    <mergeCell ref="L126:M126"/>
    <mergeCell ref="J124:K124"/>
    <mergeCell ref="L124:M124"/>
    <mergeCell ref="H127:I127"/>
    <mergeCell ref="J127:K127"/>
    <mergeCell ref="A124:B124"/>
    <mergeCell ref="A126:B126"/>
    <mergeCell ref="H112:I112"/>
    <mergeCell ref="J112:K112"/>
    <mergeCell ref="L112:M112"/>
    <mergeCell ref="A113:B113"/>
    <mergeCell ref="F113:G113"/>
    <mergeCell ref="J122:K122"/>
    <mergeCell ref="L122:M122"/>
    <mergeCell ref="F123:G123"/>
    <mergeCell ref="H123:I123"/>
    <mergeCell ref="J123:K123"/>
    <mergeCell ref="L123:M123"/>
    <mergeCell ref="H120:I120"/>
    <mergeCell ref="J120:K120"/>
    <mergeCell ref="L120:M120"/>
    <mergeCell ref="A116:G116"/>
    <mergeCell ref="H116:K116"/>
    <mergeCell ref="L116:M116"/>
    <mergeCell ref="A117:B118"/>
    <mergeCell ref="H117:K117"/>
    <mergeCell ref="L117:M118"/>
    <mergeCell ref="F118:G118"/>
    <mergeCell ref="H118:I118"/>
    <mergeCell ref="J118:K118"/>
    <mergeCell ref="A112:B112"/>
    <mergeCell ref="H109:I109"/>
    <mergeCell ref="J109:K109"/>
    <mergeCell ref="L109:M109"/>
    <mergeCell ref="A110:B110"/>
    <mergeCell ref="F110:G110"/>
    <mergeCell ref="H110:I110"/>
    <mergeCell ref="J110:K110"/>
    <mergeCell ref="L110:M110"/>
    <mergeCell ref="H106:K106"/>
    <mergeCell ref="L106:M106"/>
    <mergeCell ref="A107:B108"/>
    <mergeCell ref="H107:K107"/>
    <mergeCell ref="L107:M108"/>
    <mergeCell ref="F108:G108"/>
    <mergeCell ref="H108:I108"/>
    <mergeCell ref="J108:K108"/>
    <mergeCell ref="H104:I104"/>
    <mergeCell ref="J104:K104"/>
    <mergeCell ref="L104:M104"/>
    <mergeCell ref="A105:B105"/>
    <mergeCell ref="F105:G105"/>
    <mergeCell ref="H105:I105"/>
    <mergeCell ref="J105:K105"/>
    <mergeCell ref="L105:M105"/>
    <mergeCell ref="F102:G102"/>
    <mergeCell ref="H102:I102"/>
    <mergeCell ref="J102:K102"/>
    <mergeCell ref="L102:M102"/>
    <mergeCell ref="A103:B103"/>
    <mergeCell ref="F103:G103"/>
    <mergeCell ref="H103:I103"/>
    <mergeCell ref="J103:K103"/>
    <mergeCell ref="L103:M103"/>
    <mergeCell ref="J96:K96"/>
    <mergeCell ref="L96:M96"/>
    <mergeCell ref="A101:B101"/>
    <mergeCell ref="F101:G101"/>
    <mergeCell ref="H101:I101"/>
    <mergeCell ref="J101:K101"/>
    <mergeCell ref="L101:M101"/>
    <mergeCell ref="A97:G97"/>
    <mergeCell ref="H97:K97"/>
    <mergeCell ref="L97:M97"/>
    <mergeCell ref="A98:B99"/>
    <mergeCell ref="H98:K98"/>
    <mergeCell ref="L98:M99"/>
    <mergeCell ref="F99:G99"/>
    <mergeCell ref="H99:I99"/>
    <mergeCell ref="J99:K99"/>
    <mergeCell ref="A100:B100"/>
    <mergeCell ref="F100:G100"/>
    <mergeCell ref="H100:I100"/>
    <mergeCell ref="J100:K100"/>
    <mergeCell ref="L100:M100"/>
    <mergeCell ref="A96:B96"/>
    <mergeCell ref="F96:G96"/>
    <mergeCell ref="H96:I96"/>
    <mergeCell ref="L86:M86"/>
    <mergeCell ref="A90:B90"/>
    <mergeCell ref="F90:G90"/>
    <mergeCell ref="H90:I90"/>
    <mergeCell ref="J90:K90"/>
    <mergeCell ref="L90:M90"/>
    <mergeCell ref="A88:B88"/>
    <mergeCell ref="F88:G88"/>
    <mergeCell ref="H88:I88"/>
    <mergeCell ref="J88:K88"/>
    <mergeCell ref="L88:M88"/>
    <mergeCell ref="A89:B89"/>
    <mergeCell ref="F89:G89"/>
    <mergeCell ref="H89:I89"/>
    <mergeCell ref="J89:K89"/>
    <mergeCell ref="L89:M89"/>
    <mergeCell ref="A87:B87"/>
    <mergeCell ref="F87:G87"/>
    <mergeCell ref="H87:I87"/>
    <mergeCell ref="J87:K87"/>
    <mergeCell ref="L87:M87"/>
    <mergeCell ref="F86:G86"/>
    <mergeCell ref="H86:I86"/>
    <mergeCell ref="J86:K86"/>
    <mergeCell ref="F43:G43"/>
    <mergeCell ref="H43:I43"/>
    <mergeCell ref="J43:K43"/>
    <mergeCell ref="F48:G48"/>
    <mergeCell ref="H48:I48"/>
    <mergeCell ref="L49:M49"/>
    <mergeCell ref="F57:K57"/>
    <mergeCell ref="L57:M58"/>
    <mergeCell ref="J48:K48"/>
    <mergeCell ref="L48:M48"/>
    <mergeCell ref="F58:G58"/>
    <mergeCell ref="J55:K55"/>
    <mergeCell ref="L55:M55"/>
    <mergeCell ref="F46:G46"/>
    <mergeCell ref="H46:I46"/>
    <mergeCell ref="J46:K46"/>
    <mergeCell ref="L46:M46"/>
    <mergeCell ref="A56:G56"/>
    <mergeCell ref="H56:K56"/>
    <mergeCell ref="L56:M56"/>
    <mergeCell ref="F52:G52"/>
    <mergeCell ref="H52:I52"/>
    <mergeCell ref="H58:I58"/>
    <mergeCell ref="J58:K58"/>
    <mergeCell ref="F55:G55"/>
    <mergeCell ref="H55:I55"/>
    <mergeCell ref="A66:G66"/>
    <mergeCell ref="H66:K66"/>
    <mergeCell ref="L66:M66"/>
    <mergeCell ref="F64:G64"/>
    <mergeCell ref="H64:I64"/>
    <mergeCell ref="J64:K64"/>
    <mergeCell ref="L62:M62"/>
    <mergeCell ref="F63:G63"/>
    <mergeCell ref="H63:I63"/>
    <mergeCell ref="J63:K63"/>
    <mergeCell ref="L63:M63"/>
    <mergeCell ref="F59:G59"/>
    <mergeCell ref="H59:I59"/>
    <mergeCell ref="J59:K59"/>
    <mergeCell ref="L59:M59"/>
    <mergeCell ref="H65:I65"/>
    <mergeCell ref="J65:K65"/>
    <mergeCell ref="L65:M65"/>
    <mergeCell ref="F60:G60"/>
    <mergeCell ref="H60:I60"/>
    <mergeCell ref="J60:K60"/>
    <mergeCell ref="L60:M60"/>
    <mergeCell ref="H67:K67"/>
    <mergeCell ref="L67:M68"/>
    <mergeCell ref="H68:I68"/>
    <mergeCell ref="J68:K68"/>
    <mergeCell ref="A57:B57"/>
    <mergeCell ref="F61:G61"/>
    <mergeCell ref="H61:I61"/>
    <mergeCell ref="J61:K61"/>
    <mergeCell ref="L61:M61"/>
    <mergeCell ref="L64:M64"/>
    <mergeCell ref="F65:G65"/>
    <mergeCell ref="A64:B64"/>
    <mergeCell ref="A65:B65"/>
    <mergeCell ref="H75:I75"/>
    <mergeCell ref="J75:K75"/>
    <mergeCell ref="L75:M75"/>
    <mergeCell ref="A76:B76"/>
    <mergeCell ref="F76:G76"/>
    <mergeCell ref="H76:I76"/>
    <mergeCell ref="J76:K76"/>
    <mergeCell ref="L76:M76"/>
    <mergeCell ref="L80:M80"/>
    <mergeCell ref="H81:I81"/>
    <mergeCell ref="J81:K81"/>
    <mergeCell ref="L81:M81"/>
    <mergeCell ref="A84:B84"/>
    <mergeCell ref="F84:G84"/>
    <mergeCell ref="H84:I84"/>
    <mergeCell ref="A80:B80"/>
    <mergeCell ref="F80:G80"/>
    <mergeCell ref="H80:I80"/>
    <mergeCell ref="J80:K80"/>
    <mergeCell ref="J84:K84"/>
    <mergeCell ref="L84:M84"/>
    <mergeCell ref="A82:B82"/>
    <mergeCell ref="F82:G82"/>
    <mergeCell ref="H82:I82"/>
    <mergeCell ref="J82:K82"/>
    <mergeCell ref="L82:M82"/>
    <mergeCell ref="A83:B83"/>
    <mergeCell ref="F83:G83"/>
    <mergeCell ref="H83:I83"/>
    <mergeCell ref="J83:K83"/>
    <mergeCell ref="L83:M83"/>
    <mergeCell ref="F133:G133"/>
    <mergeCell ref="H133:I133"/>
    <mergeCell ref="J133:K133"/>
    <mergeCell ref="L133:M133"/>
    <mergeCell ref="A119:B119"/>
    <mergeCell ref="F119:G119"/>
    <mergeCell ref="H119:I119"/>
    <mergeCell ref="J119:K119"/>
    <mergeCell ref="L119:M119"/>
    <mergeCell ref="A121:B121"/>
    <mergeCell ref="F121:G121"/>
    <mergeCell ref="H121:I121"/>
    <mergeCell ref="J121:K121"/>
    <mergeCell ref="L121:M121"/>
    <mergeCell ref="A122:B122"/>
    <mergeCell ref="F122:G122"/>
    <mergeCell ref="H122:I122"/>
    <mergeCell ref="F124:G124"/>
    <mergeCell ref="H124:I124"/>
    <mergeCell ref="L127:M127"/>
    <mergeCell ref="A128:B128"/>
    <mergeCell ref="F128:G128"/>
    <mergeCell ref="H128:I128"/>
    <mergeCell ref="J128:K128"/>
    <mergeCell ref="A134:B134"/>
    <mergeCell ref="F134:G134"/>
    <mergeCell ref="H134:I134"/>
    <mergeCell ref="J134:K134"/>
    <mergeCell ref="L134:M134"/>
    <mergeCell ref="A136:E136"/>
    <mergeCell ref="F136:K136"/>
    <mergeCell ref="L136:M136"/>
    <mergeCell ref="A182:J204"/>
    <mergeCell ref="K182:L182"/>
    <mergeCell ref="K183:L183"/>
    <mergeCell ref="K184:L184"/>
    <mergeCell ref="K185:L185"/>
    <mergeCell ref="K186:L186"/>
    <mergeCell ref="K187:L187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A205:J210"/>
    <mergeCell ref="K205:L205"/>
    <mergeCell ref="K206:L206"/>
    <mergeCell ref="K207:L207"/>
    <mergeCell ref="K208:L208"/>
    <mergeCell ref="K209:L209"/>
    <mergeCell ref="K210:L210"/>
    <mergeCell ref="A211:J216"/>
    <mergeCell ref="K211:L211"/>
    <mergeCell ref="K212:L212"/>
    <mergeCell ref="K213:L213"/>
    <mergeCell ref="K214:L214"/>
    <mergeCell ref="K215:L215"/>
    <mergeCell ref="K216:L216"/>
    <mergeCell ref="A217:J222"/>
    <mergeCell ref="K217:L217"/>
    <mergeCell ref="K218:L218"/>
    <mergeCell ref="K219:L219"/>
    <mergeCell ref="K220:L220"/>
    <mergeCell ref="K221:L221"/>
    <mergeCell ref="K222:L222"/>
    <mergeCell ref="A223:J223"/>
    <mergeCell ref="K223:L223"/>
    <mergeCell ref="A224:F224"/>
    <mergeCell ref="G224:H224"/>
    <mergeCell ref="I224:J224"/>
    <mergeCell ref="K224:L224"/>
    <mergeCell ref="A225:J226"/>
    <mergeCell ref="K225:L225"/>
    <mergeCell ref="K226:L226"/>
    <mergeCell ref="F20:K20"/>
    <mergeCell ref="L20:M21"/>
    <mergeCell ref="F21:G21"/>
    <mergeCell ref="H21:I21"/>
    <mergeCell ref="J21:K21"/>
    <mergeCell ref="A22:E22"/>
    <mergeCell ref="F22:G22"/>
    <mergeCell ref="H22:I22"/>
    <mergeCell ref="J22:K22"/>
    <mergeCell ref="L22:M22"/>
    <mergeCell ref="A21:E21"/>
    <mergeCell ref="H27:I27"/>
    <mergeCell ref="J27:K27"/>
    <mergeCell ref="L27:M27"/>
    <mergeCell ref="A23:E23"/>
    <mergeCell ref="F23:G23"/>
    <mergeCell ref="H23:I23"/>
    <mergeCell ref="J23:K23"/>
    <mergeCell ref="L23:M23"/>
    <mergeCell ref="A24:E24"/>
    <mergeCell ref="F24:G24"/>
    <mergeCell ref="H24:I24"/>
    <mergeCell ref="J24:K24"/>
    <mergeCell ref="L24:M24"/>
    <mergeCell ref="F25:G25"/>
    <mergeCell ref="H25:I25"/>
    <mergeCell ref="J25:K25"/>
    <mergeCell ref="L25:M25"/>
    <mergeCell ref="A27:E27"/>
    <mergeCell ref="F27:G27"/>
    <mergeCell ref="A39:E39"/>
    <mergeCell ref="F39:G39"/>
    <mergeCell ref="H39:I39"/>
    <mergeCell ref="J39:K39"/>
    <mergeCell ref="L39:M39"/>
    <mergeCell ref="A35:E35"/>
    <mergeCell ref="F35:G35"/>
    <mergeCell ref="H35:I35"/>
    <mergeCell ref="A38:E38"/>
    <mergeCell ref="F38:G38"/>
    <mergeCell ref="H38:I38"/>
    <mergeCell ref="J38:K38"/>
    <mergeCell ref="L38:M38"/>
    <mergeCell ref="L36:M36"/>
    <mergeCell ref="F85:G85"/>
    <mergeCell ref="H85:I85"/>
    <mergeCell ref="J85:K85"/>
    <mergeCell ref="L85:M85"/>
    <mergeCell ref="A86:B86"/>
    <mergeCell ref="A1:M1"/>
    <mergeCell ref="A29:E29"/>
    <mergeCell ref="F29:G29"/>
    <mergeCell ref="H29:I29"/>
    <mergeCell ref="J29:K29"/>
    <mergeCell ref="L29:M29"/>
    <mergeCell ref="A30:E30"/>
    <mergeCell ref="F30:G30"/>
    <mergeCell ref="H30:I30"/>
    <mergeCell ref="J30:K30"/>
    <mergeCell ref="L30:M30"/>
    <mergeCell ref="A20:B20"/>
    <mergeCell ref="A26:E26"/>
    <mergeCell ref="F26:G26"/>
    <mergeCell ref="H26:I26"/>
    <mergeCell ref="J26:K26"/>
    <mergeCell ref="L26:M26"/>
    <mergeCell ref="A25:E25"/>
    <mergeCell ref="A31:E31"/>
    <mergeCell ref="F31:G31"/>
    <mergeCell ref="H31:I31"/>
    <mergeCell ref="J31:K31"/>
    <mergeCell ref="L31:M31"/>
    <mergeCell ref="A32:E32"/>
    <mergeCell ref="F32:G32"/>
    <mergeCell ref="H32:I32"/>
    <mergeCell ref="J32:K32"/>
    <mergeCell ref="L32:M32"/>
    <mergeCell ref="F33:G33"/>
    <mergeCell ref="H33:I33"/>
    <mergeCell ref="A34:E34"/>
    <mergeCell ref="F34:G34"/>
    <mergeCell ref="H34:I34"/>
    <mergeCell ref="J34:K34"/>
    <mergeCell ref="J33:K33"/>
    <mergeCell ref="L33:M33"/>
    <mergeCell ref="L34:M34"/>
    <mergeCell ref="L54:M54"/>
    <mergeCell ref="J40:K40"/>
    <mergeCell ref="L40:M40"/>
    <mergeCell ref="F44:G44"/>
    <mergeCell ref="H44:I44"/>
    <mergeCell ref="F51:G51"/>
    <mergeCell ref="H51:I51"/>
    <mergeCell ref="A28:E28"/>
    <mergeCell ref="F28:G28"/>
    <mergeCell ref="H28:I28"/>
    <mergeCell ref="J28:K28"/>
    <mergeCell ref="L28:M28"/>
    <mergeCell ref="A37:E37"/>
    <mergeCell ref="F37:G37"/>
    <mergeCell ref="H37:I37"/>
    <mergeCell ref="J37:K37"/>
    <mergeCell ref="L37:M37"/>
    <mergeCell ref="J35:K35"/>
    <mergeCell ref="L35:M35"/>
    <mergeCell ref="A36:E36"/>
    <mergeCell ref="F36:G36"/>
    <mergeCell ref="H36:I36"/>
    <mergeCell ref="J36:K36"/>
    <mergeCell ref="A33:E33"/>
    <mergeCell ref="A40:E40"/>
    <mergeCell ref="F40:G40"/>
    <mergeCell ref="H40:I40"/>
    <mergeCell ref="F49:G49"/>
    <mergeCell ref="F50:G50"/>
    <mergeCell ref="H50:I50"/>
    <mergeCell ref="J50:K50"/>
    <mergeCell ref="L50:M50"/>
    <mergeCell ref="F53:G53"/>
    <mergeCell ref="H53:I53"/>
    <mergeCell ref="J53:K53"/>
    <mergeCell ref="L53:M53"/>
    <mergeCell ref="J52:K52"/>
    <mergeCell ref="L52:M52"/>
    <mergeCell ref="F45:G45"/>
    <mergeCell ref="H45:I45"/>
    <mergeCell ref="J45:K45"/>
    <mergeCell ref="L45:M45"/>
    <mergeCell ref="F47:G47"/>
    <mergeCell ref="H47:I47"/>
    <mergeCell ref="J47:K47"/>
    <mergeCell ref="L47:M47"/>
    <mergeCell ref="F42:K42"/>
    <mergeCell ref="L42:M43"/>
    <mergeCell ref="H72:I72"/>
    <mergeCell ref="J72:K72"/>
    <mergeCell ref="L72:M72"/>
    <mergeCell ref="A42:B42"/>
    <mergeCell ref="A41:G41"/>
    <mergeCell ref="H41:K41"/>
    <mergeCell ref="L41:M41"/>
    <mergeCell ref="A69:B69"/>
    <mergeCell ref="F69:G69"/>
    <mergeCell ref="H69:I69"/>
    <mergeCell ref="J69:K69"/>
    <mergeCell ref="L69:M69"/>
    <mergeCell ref="F68:G68"/>
    <mergeCell ref="A70:B70"/>
    <mergeCell ref="F70:G70"/>
    <mergeCell ref="H70:I70"/>
    <mergeCell ref="J70:K70"/>
    <mergeCell ref="L70:M70"/>
    <mergeCell ref="J44:K44"/>
    <mergeCell ref="L44:M44"/>
    <mergeCell ref="F54:G54"/>
    <mergeCell ref="H54:I54"/>
    <mergeCell ref="J51:K51"/>
    <mergeCell ref="J54:K54"/>
    <mergeCell ref="L51:M51"/>
    <mergeCell ref="A78:B78"/>
    <mergeCell ref="A79:B79"/>
    <mergeCell ref="A91:B91"/>
    <mergeCell ref="F91:G91"/>
    <mergeCell ref="H91:I91"/>
    <mergeCell ref="J91:K91"/>
    <mergeCell ref="L91:M91"/>
    <mergeCell ref="A73:B73"/>
    <mergeCell ref="F73:G73"/>
    <mergeCell ref="H73:I73"/>
    <mergeCell ref="J73:K73"/>
    <mergeCell ref="L73:M73"/>
    <mergeCell ref="A74:B74"/>
    <mergeCell ref="F74:G74"/>
    <mergeCell ref="H74:I74"/>
    <mergeCell ref="J74:K74"/>
    <mergeCell ref="L74:M74"/>
    <mergeCell ref="A71:B71"/>
    <mergeCell ref="F71:G71"/>
    <mergeCell ref="H71:I71"/>
    <mergeCell ref="J71:K71"/>
    <mergeCell ref="L71:M71"/>
    <mergeCell ref="F72:G72"/>
    <mergeCell ref="F92:G92"/>
    <mergeCell ref="H92:I92"/>
    <mergeCell ref="J92:K92"/>
    <mergeCell ref="L92:M92"/>
    <mergeCell ref="A93:B93"/>
    <mergeCell ref="F93:G93"/>
    <mergeCell ref="H93:I93"/>
    <mergeCell ref="J93:K93"/>
    <mergeCell ref="L93:M93"/>
    <mergeCell ref="F94:G94"/>
    <mergeCell ref="H94:I94"/>
    <mergeCell ref="J94:K94"/>
    <mergeCell ref="L94:M94"/>
    <mergeCell ref="A95:B95"/>
    <mergeCell ref="F95:G95"/>
    <mergeCell ref="H95:I95"/>
    <mergeCell ref="J95:K95"/>
    <mergeCell ref="L95:M95"/>
    <mergeCell ref="A161:C161"/>
    <mergeCell ref="A111:B111"/>
    <mergeCell ref="F111:G111"/>
    <mergeCell ref="H111:I111"/>
    <mergeCell ref="J111:K111"/>
    <mergeCell ref="L111:M111"/>
    <mergeCell ref="A125:B125"/>
    <mergeCell ref="F125:G125"/>
    <mergeCell ref="H125:I125"/>
    <mergeCell ref="J125:K125"/>
    <mergeCell ref="L125:M125"/>
    <mergeCell ref="H113:I113"/>
    <mergeCell ref="A115:B115"/>
    <mergeCell ref="F115:G115"/>
    <mergeCell ref="H115:I115"/>
    <mergeCell ref="J115:K115"/>
    <mergeCell ref="L115:M115"/>
    <mergeCell ref="J113:K113"/>
    <mergeCell ref="L113:M113"/>
    <mergeCell ref="A114:B114"/>
    <mergeCell ref="F114:G114"/>
    <mergeCell ref="H114:I114"/>
    <mergeCell ref="J114:K114"/>
    <mergeCell ref="L114:M114"/>
  </mergeCells>
  <pageMargins left="0.7" right="0.7" top="0.75" bottom="0.75" header="0.3" footer="0.3"/>
  <pageSetup scale="75" fitToHeight="0" orientation="portrait" r:id="rId1"/>
  <headerFooter>
    <oddFooter>&amp;R&amp;P/&amp;N</oddFooter>
  </headerFooter>
  <rowBreaks count="2" manualBreakCount="2">
    <brk id="66" max="12" man="1"/>
    <brk id="136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1</vt:lpstr>
      <vt:lpstr>'Table 1'!Print_Area</vt:lpstr>
      <vt:lpstr>'Table 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 144 Preliminary Costs.xlsm</dc:title>
  <dc:creator>dollerschell</dc:creator>
  <cp:lastModifiedBy>Galvez, Tara</cp:lastModifiedBy>
  <cp:lastPrinted>2013-09-27T21:04:05Z</cp:lastPrinted>
  <dcterms:created xsi:type="dcterms:W3CDTF">2013-09-25T14:52:26Z</dcterms:created>
  <dcterms:modified xsi:type="dcterms:W3CDTF">2013-10-01T16:38:59Z</dcterms:modified>
</cp:coreProperties>
</file>